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41" activeTab="0"/>
  </bookViews>
  <sheets>
    <sheet name="Užduotis" sheetId="1" r:id="rId1"/>
    <sheet name="Mokesčiai" sheetId="2" r:id="rId2"/>
    <sheet name="Mokest2" sheetId="3" r:id="rId3"/>
    <sheet name="Prekės1" sheetId="4" r:id="rId4"/>
    <sheet name="Elektra" sheetId="5" r:id="rId5"/>
    <sheet name="Prekės2" sheetId="6" r:id="rId6"/>
    <sheet name="PVM" sheetId="7" r:id="rId7"/>
    <sheet name="Alga" sheetId="8" r:id="rId8"/>
    <sheet name="Telefon" sheetId="9" r:id="rId9"/>
  </sheets>
  <definedNames/>
  <calcPr fullCalcOnLoad="1"/>
</workbook>
</file>

<file path=xl/sharedStrings.xml><?xml version="1.0" encoding="utf-8"?>
<sst xmlns="http://schemas.openxmlformats.org/spreadsheetml/2006/main" count="197" uniqueCount="155">
  <si>
    <t>PVM SĄSKAITA — FAKTŪRA</t>
  </si>
  <si>
    <t>Serija LAB Nr. 7800547</t>
  </si>
  <si>
    <t>Pardavėjas: UAB „DIGRIMA“</t>
  </si>
  <si>
    <t>Pirkėjas: UAB „LINKSMĖ“</t>
  </si>
  <si>
    <t>PVM mokėtojo kodas 900241564</t>
  </si>
  <si>
    <t>E. n.</t>
  </si>
  <si>
    <t>Pavadinimas</t>
  </si>
  <si>
    <t>1 kg kaina</t>
  </si>
  <si>
    <t>Kiekis (kg)</t>
  </si>
  <si>
    <t>Iš viso be PVM</t>
  </si>
  <si>
    <t>Kaina su PVM</t>
  </si>
  <si>
    <t>Pardavimo kaina</t>
  </si>
  <si>
    <t>Iš viso</t>
  </si>
  <si>
    <t>Obuoliai</t>
  </si>
  <si>
    <t>Kriaušės</t>
  </si>
  <si>
    <t>Bananai</t>
  </si>
  <si>
    <t>Apelsinai</t>
  </si>
  <si>
    <t>Mandarinai</t>
  </si>
  <si>
    <t>Avokadai</t>
  </si>
  <si>
    <t>Persikai</t>
  </si>
  <si>
    <t>Kivi</t>
  </si>
  <si>
    <t>Citrinos</t>
  </si>
  <si>
    <t>Braškės</t>
  </si>
  <si>
    <t>Bendra prekių vertė be PVM:</t>
  </si>
  <si>
    <t>Iš viso:</t>
  </si>
  <si>
    <t>Pridėtinės vertės mokestis:</t>
  </si>
  <si>
    <t>E.n.</t>
  </si>
  <si>
    <t>Pavardė, vardas</t>
  </si>
  <si>
    <t>sr1</t>
  </si>
  <si>
    <t>sr2</t>
  </si>
  <si>
    <t>sd</t>
  </si>
  <si>
    <t>sr3</t>
  </si>
  <si>
    <t>sr4</t>
  </si>
  <si>
    <t>sn</t>
  </si>
  <si>
    <t>Abromaitis Petras</t>
  </si>
  <si>
    <t>Andriuška Jonas</t>
  </si>
  <si>
    <t>Bendora Jurgis</t>
  </si>
  <si>
    <t>Pranys Kęstutis</t>
  </si>
  <si>
    <t>Cerapka Arvydas</t>
  </si>
  <si>
    <t>Cekonis Bronius</t>
  </si>
  <si>
    <t>Eindrikas Gustas</t>
  </si>
  <si>
    <t>Ėrikūnas Kazimieras</t>
  </si>
  <si>
    <t>Kandritas Stanislovas</t>
  </si>
  <si>
    <t>Kupstys Dainius</t>
  </si>
  <si>
    <t>Lapinskaitė Rasa</t>
  </si>
  <si>
    <t>Liepaitė Aušra</t>
  </si>
  <si>
    <t>Milaitė Aistė</t>
  </si>
  <si>
    <t>Mulis Antanas</t>
  </si>
  <si>
    <t>Nutaitis Justas</t>
  </si>
  <si>
    <t>Suteiktos paslaugos</t>
  </si>
  <si>
    <t>Skambučiai</t>
  </si>
  <si>
    <t>Paslaugos trukmė</t>
  </si>
  <si>
    <t>Minutės kaina</t>
  </si>
  <si>
    <t>Visas mokestis</t>
  </si>
  <si>
    <t>Kiekis</t>
  </si>
  <si>
    <t>Sujung. Mokestis</t>
  </si>
  <si>
    <t>h</t>
  </si>
  <si>
    <t>min</t>
  </si>
  <si>
    <t>s</t>
  </si>
  <si>
    <t>Tarpmiestiniai pokalbiai</t>
  </si>
  <si>
    <t>Vietiniai pokalbiai</t>
  </si>
  <si>
    <t>Skambučiai abonento sąskaita</t>
  </si>
  <si>
    <t>Skambinimas į „Bitės GSM“ tinklą</t>
  </si>
  <si>
    <t>Skambinimas į „Omnitel“ tinklą</t>
  </si>
  <si>
    <t>Skambinimas į „Tele 2“ tinklą</t>
  </si>
  <si>
    <t>Paslauga Atviras Takas</t>
  </si>
  <si>
    <t>Abonentinis mokestis:</t>
  </si>
  <si>
    <t>Kaina dieną</t>
  </si>
  <si>
    <t>Kaina naktį</t>
  </si>
  <si>
    <t>Mokėti</t>
  </si>
  <si>
    <t>Vidutiniškai:</t>
  </si>
  <si>
    <t>Max:</t>
  </si>
  <si>
    <t>Min:</t>
  </si>
  <si>
    <t xml:space="preserve">Dieninio tarifo skaitiklio rodmenys </t>
  </si>
  <si>
    <t>Naktinio tarifo skaitiklio rodmenys</t>
  </si>
  <si>
    <t>PVM</t>
  </si>
  <si>
    <t>Antkainis</t>
  </si>
  <si>
    <t>Prekė</t>
  </si>
  <si>
    <t>Kaina</t>
  </si>
  <si>
    <t>Pieštukai</t>
  </si>
  <si>
    <t>Sąsiuviniai</t>
  </si>
  <si>
    <t>Trintukai</t>
  </si>
  <si>
    <t>Knygelės</t>
  </si>
  <si>
    <t>Tušinukai</t>
  </si>
  <si>
    <t>Peiliukai</t>
  </si>
  <si>
    <t>Liniuotės</t>
  </si>
  <si>
    <t>Skylamušiai</t>
  </si>
  <si>
    <t>Segtuvai</t>
  </si>
  <si>
    <t>Aplankai</t>
  </si>
  <si>
    <t>Skaičiuoklė - spreadsheet (IV pamoka)</t>
  </si>
  <si>
    <t>Eil.Nr.</t>
  </si>
  <si>
    <t>Vnt.kaina</t>
  </si>
  <si>
    <t>Kompiuteris</t>
  </si>
  <si>
    <t>Spausdintuvas</t>
  </si>
  <si>
    <t>Modemas</t>
  </si>
  <si>
    <t>Monitorius</t>
  </si>
  <si>
    <t>Pelė</t>
  </si>
  <si>
    <t>CD Soft MS</t>
  </si>
  <si>
    <t>Eil. Nr</t>
  </si>
  <si>
    <t>Vardas, Pavardė</t>
  </si>
  <si>
    <t>Mėnesinis atlyginimas</t>
  </si>
  <si>
    <t>Kiti priskaičiavimai</t>
  </si>
  <si>
    <t>Priskaičiuota iš viso</t>
  </si>
  <si>
    <t>Pajamų mokestis</t>
  </si>
  <si>
    <t>Mokestis sodrai</t>
  </si>
  <si>
    <t>Išmokėti</t>
  </si>
  <si>
    <t>Mėnuo</t>
  </si>
  <si>
    <t>Šildymas</t>
  </si>
  <si>
    <t>Karštas vanduo</t>
  </si>
  <si>
    <t>Telefonas</t>
  </si>
  <si>
    <t>Vanduo</t>
  </si>
  <si>
    <t>Elektra</t>
  </si>
  <si>
    <t>Dujos</t>
  </si>
  <si>
    <t>Patarnavimai</t>
  </si>
  <si>
    <t>Sausis</t>
  </si>
  <si>
    <t>Gruodis</t>
  </si>
  <si>
    <t>Paslauga</t>
  </si>
  <si>
    <t>Per metus</t>
  </si>
  <si>
    <t>Šildymas+Karštas vanduo</t>
  </si>
  <si>
    <t>Komunaliniai patarnavimai</t>
  </si>
  <si>
    <t>Kabelinė televizija</t>
  </si>
  <si>
    <t>Mobilusis telefonas</t>
  </si>
  <si>
    <t>Babarskaitė K.</t>
  </si>
  <si>
    <t>Baliukonytė M.</t>
  </si>
  <si>
    <t>Baranauskas J.</t>
  </si>
  <si>
    <t>Barišauskas N.</t>
  </si>
  <si>
    <t>Bautronis P.</t>
  </si>
  <si>
    <t>Bernatauskas M.</t>
  </si>
  <si>
    <t>Buzaitė D.</t>
  </si>
  <si>
    <t>Cicėnas B.</t>
  </si>
  <si>
    <t>Černiauskaitė O.</t>
  </si>
  <si>
    <t>Garnelytė G.</t>
  </si>
  <si>
    <t>Gedminas B.</t>
  </si>
  <si>
    <t>Glušauskaitė H.</t>
  </si>
  <si>
    <t>Krupovesas J.</t>
  </si>
  <si>
    <t>Lenkevičius A.</t>
  </si>
  <si>
    <t>1 užduotis:   Subraižykite lentelę ir užpildykite formulėmis.</t>
  </si>
  <si>
    <t>Alga</t>
  </si>
  <si>
    <t>Avansas</t>
  </si>
  <si>
    <t>Tema:</t>
  </si>
  <si>
    <t>Uždaviniai:</t>
  </si>
  <si>
    <t>Vertinimas</t>
  </si>
  <si>
    <t>1)</t>
  </si>
  <si>
    <t>Patenkinamai</t>
  </si>
  <si>
    <t>2)</t>
  </si>
  <si>
    <t>Gerai</t>
  </si>
  <si>
    <t>3)</t>
  </si>
  <si>
    <t>Labai gerai</t>
  </si>
  <si>
    <t>4)</t>
  </si>
  <si>
    <t>Puikiai</t>
  </si>
  <si>
    <t>Užpildysite lakštus Mokesčiai, Mokest2, Prekės1</t>
  </si>
  <si>
    <t>Užpildysite lakštus Elektra, Prekės2</t>
  </si>
  <si>
    <t>Praktinių uždavinių sprendimas</t>
  </si>
  <si>
    <t>Užpildysite lakštus PVM, Alga</t>
  </si>
  <si>
    <t>Užpildysite lakštus Telefon</t>
  </si>
</sst>
</file>

<file path=xl/styles.xml><?xml version="1.0" encoding="utf-8"?>
<styleSheet xmlns="http://schemas.openxmlformats.org/spreadsheetml/2006/main">
  <numFmts count="4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_ ;\-#,##0\ "/>
    <numFmt numFmtId="170" formatCode="#,##0.000\ &quot;Lt&quot;;\-#,##0.000\ &quot;Lt&quot;"/>
    <numFmt numFmtId="171" formatCode="#,##0.0\ &quot;Lt&quot;;\-#,##0.0\ &quot;Lt&quot;"/>
    <numFmt numFmtId="172" formatCode="#,##0.00\ &quot;Lt&quot;;[Red]#,##0.00\ &quot;Lt&quot;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General_)"/>
    <numFmt numFmtId="190" formatCode="0.00_)"/>
    <numFmt numFmtId="191" formatCode="0_)"/>
    <numFmt numFmtId="192" formatCode="#,##0.00\ &quot;Lt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0"/>
    <numFmt numFmtId="198" formatCode="&quot;Taip&quot;;&quot;Taip&quot;;&quot;Ne&quot;"/>
    <numFmt numFmtId="199" formatCode="&quot;Teisinga&quot;;&quot;Teisinga&quot;;&quot;Klaidinga&quot;"/>
    <numFmt numFmtId="200" formatCode="[$€-2]\ ###,000_);[Red]\([$€-2]\ ###,000\)"/>
    <numFmt numFmtId="201" formatCode="0.0000_)"/>
    <numFmt numFmtId="202" formatCode="#,##0.00\ _L_t"/>
    <numFmt numFmtId="203" formatCode="0_ ;[Red]\-0\ "/>
    <numFmt numFmtId="204" formatCode="0.0_ ;[Red]\-0.0\ 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HelveticaLT"/>
      <family val="0"/>
    </font>
    <font>
      <sz val="10"/>
      <name val="Courier"/>
      <family val="0"/>
    </font>
    <font>
      <sz val="8"/>
      <name val="Courier"/>
      <family val="0"/>
    </font>
    <font>
      <sz val="11"/>
      <name val="Arial"/>
      <family val="2"/>
    </font>
    <font>
      <b/>
      <sz val="18"/>
      <name val="Arial"/>
      <family val="2"/>
    </font>
    <font>
      <b/>
      <sz val="18"/>
      <name val="Courier"/>
      <family val="0"/>
    </font>
    <font>
      <sz val="11"/>
      <color indexed="8"/>
      <name val="Arial"/>
      <family val="2"/>
    </font>
    <font>
      <b/>
      <sz val="15"/>
      <name val="Courier"/>
      <family val="1"/>
    </font>
    <font>
      <sz val="14"/>
      <name val="Times New Roman"/>
      <family val="1"/>
    </font>
    <font>
      <b/>
      <sz val="12"/>
      <name val="Courier"/>
      <family val="1"/>
    </font>
    <font>
      <b/>
      <sz val="10"/>
      <name val="Courier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12" fillId="0" borderId="0">
      <alignment/>
      <protection/>
    </xf>
    <xf numFmtId="189" fontId="12" fillId="0" borderId="0">
      <alignment/>
      <protection/>
    </xf>
    <xf numFmtId="189" fontId="1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11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7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7" fontId="6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9" fontId="0" fillId="0" borderId="0" xfId="21" applyFont="1">
      <alignment/>
      <protection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9" fontId="7" fillId="0" borderId="1" xfId="0" applyNumberFormat="1" applyFont="1" applyBorder="1" applyAlignment="1">
      <alignment vertical="center"/>
    </xf>
    <xf numFmtId="189" fontId="14" fillId="0" borderId="0" xfId="21" applyFont="1">
      <alignment/>
      <protection/>
    </xf>
    <xf numFmtId="189" fontId="9" fillId="0" borderId="0" xfId="21" applyNumberFormat="1" applyFont="1" applyAlignment="1" applyProtection="1">
      <alignment horizontal="left"/>
      <protection locked="0"/>
    </xf>
    <xf numFmtId="189" fontId="14" fillId="0" borderId="0" xfId="21" applyFont="1" applyAlignment="1">
      <alignment horizontal="center"/>
      <protection/>
    </xf>
    <xf numFmtId="192" fontId="14" fillId="0" borderId="0" xfId="25" applyNumberFormat="1" applyFont="1" applyAlignment="1">
      <alignment/>
    </xf>
    <xf numFmtId="189" fontId="5" fillId="0" borderId="0" xfId="21" applyFont="1">
      <alignment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9" fontId="14" fillId="0" borderId="0" xfId="20" applyFont="1">
      <alignment/>
      <protection/>
    </xf>
    <xf numFmtId="189" fontId="9" fillId="0" borderId="0" xfId="20" applyNumberFormat="1" applyFont="1" applyAlignment="1" applyProtection="1">
      <alignment horizontal="left"/>
      <protection locked="0"/>
    </xf>
    <xf numFmtId="189" fontId="14" fillId="0" borderId="0" xfId="20" applyNumberFormat="1" applyFont="1" applyAlignment="1" applyProtection="1">
      <alignment horizontal="left"/>
      <protection locked="0"/>
    </xf>
    <xf numFmtId="189" fontId="14" fillId="0" borderId="0" xfId="20" applyFont="1" applyAlignment="1">
      <alignment horizontal="center" vertical="center"/>
      <protection/>
    </xf>
    <xf numFmtId="189" fontId="14" fillId="0" borderId="0" xfId="21" applyFont="1" applyAlignment="1">
      <alignment horizontal="right"/>
      <protection/>
    </xf>
    <xf numFmtId="189" fontId="0" fillId="0" borderId="0" xfId="21" applyFont="1" applyBorder="1" applyAlignment="1">
      <alignment horizontal="center"/>
      <protection/>
    </xf>
    <xf numFmtId="189" fontId="0" fillId="0" borderId="0" xfId="21" applyFont="1" applyBorder="1">
      <alignment/>
      <protection/>
    </xf>
    <xf numFmtId="2" fontId="0" fillId="0" borderId="0" xfId="21" applyNumberFormat="1" applyFont="1" applyBorder="1">
      <alignment/>
      <protection/>
    </xf>
    <xf numFmtId="189" fontId="5" fillId="0" borderId="0" xfId="21" applyFont="1" applyBorder="1" applyAlignment="1">
      <alignment horizontal="right"/>
      <protection/>
    </xf>
    <xf numFmtId="189" fontId="5" fillId="0" borderId="0" xfId="2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7" fontId="6" fillId="0" borderId="0" xfId="0" applyNumberFormat="1" applyFont="1" applyBorder="1" applyAlignment="1">
      <alignment horizontal="center"/>
    </xf>
    <xf numFmtId="7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69" fontId="4" fillId="0" borderId="0" xfId="0" applyNumberFormat="1" applyFont="1" applyBorder="1" applyAlignment="1">
      <alignment/>
    </xf>
    <xf numFmtId="7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89" fontId="14" fillId="0" borderId="0" xfId="20" applyFont="1" applyBorder="1" applyAlignment="1">
      <alignment horizontal="center" vertical="center" wrapText="1"/>
      <protection/>
    </xf>
    <xf numFmtId="1" fontId="14" fillId="0" borderId="0" xfId="20" applyNumberFormat="1" applyFont="1" applyBorder="1" applyAlignment="1">
      <alignment horizontal="center" vertical="center" wrapText="1"/>
      <protection/>
    </xf>
    <xf numFmtId="189" fontId="17" fillId="0" borderId="0" xfId="20" applyFont="1" applyBorder="1" applyAlignment="1">
      <alignment vertical="top" wrapText="1"/>
      <protection/>
    </xf>
    <xf numFmtId="2" fontId="14" fillId="0" borderId="0" xfId="20" applyNumberFormat="1" applyFont="1" applyBorder="1">
      <alignment/>
      <protection/>
    </xf>
    <xf numFmtId="1" fontId="14" fillId="0" borderId="0" xfId="20" applyNumberFormat="1" applyFont="1" applyBorder="1">
      <alignment/>
      <protection/>
    </xf>
    <xf numFmtId="0" fontId="10" fillId="0" borderId="0" xfId="0" applyFont="1" applyBorder="1" applyAlignment="1">
      <alignment vertical="center"/>
    </xf>
    <xf numFmtId="9" fontId="7" fillId="0" borderId="0" xfId="0" applyNumberFormat="1" applyFont="1" applyBorder="1" applyAlignment="1">
      <alignment vertical="center"/>
    </xf>
    <xf numFmtId="189" fontId="9" fillId="0" borderId="1" xfId="20" applyFont="1" applyBorder="1" applyAlignment="1">
      <alignment horizontal="left" vertical="center" wrapText="1"/>
      <protection/>
    </xf>
    <xf numFmtId="189" fontId="14" fillId="0" borderId="0" xfId="20" applyFont="1" applyBorder="1">
      <alignment/>
      <protection/>
    </xf>
    <xf numFmtId="189" fontId="14" fillId="0" borderId="0" xfId="20" applyFont="1" applyAlignment="1">
      <alignment horizontal="right"/>
      <protection/>
    </xf>
    <xf numFmtId="189" fontId="14" fillId="3" borderId="0" xfId="20" applyFont="1" applyFill="1">
      <alignment/>
      <protection/>
    </xf>
    <xf numFmtId="189" fontId="14" fillId="3" borderId="0" xfId="20" applyFont="1" applyFill="1" applyAlignment="1">
      <alignment horizontal="right"/>
      <protection/>
    </xf>
    <xf numFmtId="2" fontId="5" fillId="4" borderId="0" xfId="0" applyNumberFormat="1" applyFont="1" applyFill="1" applyBorder="1" applyAlignment="1">
      <alignment/>
    </xf>
    <xf numFmtId="2" fontId="5" fillId="3" borderId="0" xfId="0" applyNumberFormat="1" applyFont="1" applyFill="1" applyBorder="1" applyAlignment="1">
      <alignment/>
    </xf>
    <xf numFmtId="2" fontId="5" fillId="3" borderId="0" xfId="0" applyNumberFormat="1" applyFont="1" applyFill="1" applyBorder="1" applyAlignment="1">
      <alignment/>
    </xf>
    <xf numFmtId="2" fontId="5" fillId="5" borderId="0" xfId="0" applyNumberFormat="1" applyFont="1" applyFill="1" applyBorder="1" applyAlignment="1">
      <alignment/>
    </xf>
    <xf numFmtId="189" fontId="12" fillId="0" borderId="0" xfId="19">
      <alignment/>
      <protection/>
    </xf>
    <xf numFmtId="189" fontId="0" fillId="0" borderId="0" xfId="19" applyFont="1">
      <alignment/>
      <protection/>
    </xf>
    <xf numFmtId="189" fontId="18" fillId="0" borderId="0" xfId="19" applyFont="1">
      <alignment/>
      <protection/>
    </xf>
    <xf numFmtId="189" fontId="18" fillId="0" borderId="1" xfId="19" applyFont="1" applyBorder="1">
      <alignment/>
      <protection/>
    </xf>
    <xf numFmtId="189" fontId="18" fillId="0" borderId="0" xfId="19" applyFont="1" applyAlignment="1">
      <alignment horizontal="right"/>
      <protection/>
    </xf>
    <xf numFmtId="189" fontId="19" fillId="0" borderId="0" xfId="19" applyFont="1" applyAlignment="1">
      <alignment vertical="center"/>
      <protection/>
    </xf>
    <xf numFmtId="189" fontId="20" fillId="0" borderId="1" xfId="19" applyFont="1" applyBorder="1">
      <alignment/>
      <protection/>
    </xf>
    <xf numFmtId="189" fontId="21" fillId="0" borderId="0" xfId="19" applyFont="1">
      <alignment/>
      <protection/>
    </xf>
    <xf numFmtId="189" fontId="12" fillId="0" borderId="1" xfId="19" applyBorder="1">
      <alignment/>
      <protection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9" fontId="15" fillId="0" borderId="0" xfId="20" applyNumberFormat="1" applyFont="1" applyAlignment="1" applyProtection="1">
      <alignment horizontal="center" vertical="center" wrapText="1"/>
      <protection locked="0"/>
    </xf>
    <xf numFmtId="189" fontId="16" fillId="0" borderId="0" xfId="20" applyFont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Paprastas_funkcijos" xfId="19"/>
    <cellStyle name="Paprastas_Knyga1" xfId="20"/>
    <cellStyle name="Paprastas_Trecia_p" xfId="21"/>
    <cellStyle name="Percent" xfId="22"/>
    <cellStyle name="Currency" xfId="23"/>
    <cellStyle name="Currency [0]" xfId="24"/>
    <cellStyle name="Valiuta_Trecia_p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0.421875" style="80" customWidth="1"/>
    <col min="2" max="7" width="10.28125" style="80" customWidth="1"/>
    <col min="8" max="8" width="19.8515625" style="80" customWidth="1"/>
    <col min="9" max="9" width="10.7109375" style="80" customWidth="1"/>
    <col min="10" max="16384" width="10.28125" style="80" customWidth="1"/>
  </cols>
  <sheetData>
    <row r="1" ht="18" customHeight="1"/>
    <row r="2" spans="1:3" ht="18.75">
      <c r="A2" s="81" t="s">
        <v>139</v>
      </c>
      <c r="C2" s="82" t="s">
        <v>152</v>
      </c>
    </row>
    <row r="3" spans="1:8" ht="18.75">
      <c r="A3" s="81" t="s">
        <v>140</v>
      </c>
      <c r="H3" s="83" t="s">
        <v>141</v>
      </c>
    </row>
    <row r="4" spans="1:8" ht="18.75" customHeight="1">
      <c r="A4" s="84" t="s">
        <v>142</v>
      </c>
      <c r="B4" s="85" t="s">
        <v>150</v>
      </c>
      <c r="H4" s="86" t="s">
        <v>143</v>
      </c>
    </row>
    <row r="5" spans="1:8" ht="13.5">
      <c r="A5" s="87"/>
      <c r="H5" s="88"/>
    </row>
    <row r="6" spans="1:8" ht="18.75">
      <c r="A6" s="84" t="s">
        <v>144</v>
      </c>
      <c r="B6" s="85" t="s">
        <v>151</v>
      </c>
      <c r="H6" s="86" t="s">
        <v>145</v>
      </c>
    </row>
    <row r="7" spans="1:8" ht="18.75">
      <c r="A7" s="87"/>
      <c r="B7" s="85"/>
      <c r="H7" s="88"/>
    </row>
    <row r="8" spans="1:8" ht="13.5">
      <c r="A8" s="87"/>
      <c r="H8" s="88"/>
    </row>
    <row r="9" spans="1:8" ht="18.75">
      <c r="A9" s="84" t="s">
        <v>146</v>
      </c>
      <c r="B9" s="85" t="s">
        <v>153</v>
      </c>
      <c r="H9" s="86" t="s">
        <v>147</v>
      </c>
    </row>
    <row r="10" spans="2:8" ht="18.75">
      <c r="B10" s="85"/>
      <c r="H10" s="86"/>
    </row>
    <row r="11" spans="1:8" ht="18.75">
      <c r="A11" s="84" t="s">
        <v>148</v>
      </c>
      <c r="B11" s="85" t="s">
        <v>154</v>
      </c>
      <c r="H11" s="86" t="s">
        <v>149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B4" sqref="B4"/>
    </sheetView>
  </sheetViews>
  <sheetFormatPr defaultColWidth="9.140625" defaultRowHeight="12.75"/>
  <cols>
    <col min="1" max="1" width="22.57421875" style="0" customWidth="1"/>
    <col min="2" max="2" width="7.421875" style="0" customWidth="1"/>
    <col min="3" max="3" width="9.00390625" style="0" customWidth="1"/>
    <col min="4" max="4" width="7.8515625" style="0" customWidth="1"/>
    <col min="5" max="5" width="8.8515625" style="0" customWidth="1"/>
    <col min="6" max="6" width="8.28125" style="0" customWidth="1"/>
    <col min="7" max="7" width="8.140625" style="0" customWidth="1"/>
    <col min="8" max="8" width="7.140625" style="0" customWidth="1"/>
    <col min="9" max="9" width="9.57421875" style="0" customWidth="1"/>
    <col min="10" max="10" width="8.7109375" style="0" customWidth="1"/>
    <col min="11" max="11" width="7.7109375" style="0" customWidth="1"/>
    <col min="12" max="12" width="8.7109375" style="0" customWidth="1"/>
    <col min="13" max="13" width="8.28125" style="0" customWidth="1"/>
    <col min="14" max="14" width="12.00390625" style="0" customWidth="1"/>
  </cols>
  <sheetData>
    <row r="2" ht="15">
      <c r="A2" s="23" t="s">
        <v>136</v>
      </c>
    </row>
    <row r="3" ht="18">
      <c r="G3" s="28"/>
    </row>
    <row r="4" spans="1:14" s="29" customFormat="1" ht="12.75">
      <c r="A4" s="31" t="s">
        <v>116</v>
      </c>
      <c r="B4" s="32" t="s">
        <v>114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 t="s">
        <v>115</v>
      </c>
      <c r="N4" s="32" t="s">
        <v>117</v>
      </c>
    </row>
    <row r="5" spans="1:14" ht="12.75">
      <c r="A5" s="47" t="s">
        <v>118</v>
      </c>
      <c r="B5" s="48">
        <v>309.29</v>
      </c>
      <c r="C5" s="48">
        <v>300.29</v>
      </c>
      <c r="D5" s="48">
        <v>291.29</v>
      </c>
      <c r="E5" s="48">
        <v>282.29</v>
      </c>
      <c r="F5" s="48">
        <v>55</v>
      </c>
      <c r="G5" s="48">
        <v>54</v>
      </c>
      <c r="H5" s="48">
        <v>53</v>
      </c>
      <c r="I5" s="48">
        <v>52</v>
      </c>
      <c r="J5" s="48">
        <v>51</v>
      </c>
      <c r="K5" s="48">
        <v>82.29</v>
      </c>
      <c r="L5" s="48">
        <v>113.58</v>
      </c>
      <c r="M5" s="48">
        <v>144.87</v>
      </c>
      <c r="N5" s="76"/>
    </row>
    <row r="6" spans="1:14" ht="12.75">
      <c r="A6" s="47" t="s">
        <v>109</v>
      </c>
      <c r="B6" s="48">
        <v>157.49</v>
      </c>
      <c r="C6" s="48">
        <v>150.49</v>
      </c>
      <c r="D6" s="48">
        <v>143.49</v>
      </c>
      <c r="E6" s="48">
        <v>136.49</v>
      </c>
      <c r="F6" s="48">
        <v>46.08</v>
      </c>
      <c r="G6" s="48">
        <v>46.98</v>
      </c>
      <c r="H6" s="48">
        <v>47.88</v>
      </c>
      <c r="I6" s="48">
        <v>48.78</v>
      </c>
      <c r="J6" s="48">
        <v>49.68</v>
      </c>
      <c r="K6" s="48">
        <v>96.49</v>
      </c>
      <c r="L6" s="48">
        <v>143.3</v>
      </c>
      <c r="M6" s="48">
        <v>190.11</v>
      </c>
      <c r="N6" s="76"/>
    </row>
    <row r="7" spans="1:14" ht="12.75">
      <c r="A7" s="47" t="s">
        <v>110</v>
      </c>
      <c r="B7" s="48">
        <v>74.12</v>
      </c>
      <c r="C7" s="48">
        <v>76.12</v>
      </c>
      <c r="D7" s="48">
        <v>78.12</v>
      </c>
      <c r="E7" s="48">
        <v>80.12</v>
      </c>
      <c r="F7" s="48">
        <v>87.2</v>
      </c>
      <c r="G7" s="48">
        <v>84.2</v>
      </c>
      <c r="H7" s="48">
        <v>81.2</v>
      </c>
      <c r="I7" s="48">
        <v>78.2</v>
      </c>
      <c r="J7" s="48">
        <v>75.2</v>
      </c>
      <c r="K7" s="48">
        <v>80.12</v>
      </c>
      <c r="L7" s="48">
        <v>85.04</v>
      </c>
      <c r="M7" s="48">
        <v>89.96</v>
      </c>
      <c r="N7" s="76"/>
    </row>
    <row r="8" spans="1:14" ht="12.75">
      <c r="A8" s="47" t="s">
        <v>111</v>
      </c>
      <c r="B8" s="48">
        <v>54.8</v>
      </c>
      <c r="C8" s="48">
        <v>44.8</v>
      </c>
      <c r="D8" s="48">
        <v>34.8</v>
      </c>
      <c r="E8" s="48">
        <v>24.8</v>
      </c>
      <c r="F8" s="48">
        <v>41.1</v>
      </c>
      <c r="G8" s="48">
        <v>40.1</v>
      </c>
      <c r="H8" s="48">
        <v>39.1</v>
      </c>
      <c r="I8" s="48">
        <v>38.1</v>
      </c>
      <c r="J8" s="48">
        <v>37.1</v>
      </c>
      <c r="K8" s="48">
        <v>24.8</v>
      </c>
      <c r="L8" s="48">
        <v>12.5</v>
      </c>
      <c r="M8" s="48">
        <v>0.200000000000003</v>
      </c>
      <c r="N8" s="76"/>
    </row>
    <row r="9" spans="1:14" ht="12.75">
      <c r="A9" s="47" t="s">
        <v>119</v>
      </c>
      <c r="B9" s="48">
        <v>22.2</v>
      </c>
      <c r="C9" s="48">
        <v>23.2</v>
      </c>
      <c r="D9" s="48">
        <v>24.2</v>
      </c>
      <c r="E9" s="48">
        <v>25.2</v>
      </c>
      <c r="F9" s="48">
        <v>22.42</v>
      </c>
      <c r="G9" s="48">
        <v>21.42</v>
      </c>
      <c r="H9" s="48">
        <v>20.42</v>
      </c>
      <c r="I9" s="48">
        <v>19.42</v>
      </c>
      <c r="J9" s="48">
        <v>18.42</v>
      </c>
      <c r="K9" s="48">
        <v>25.2</v>
      </c>
      <c r="L9" s="48">
        <v>31.98</v>
      </c>
      <c r="M9" s="48">
        <v>38.76</v>
      </c>
      <c r="N9" s="76"/>
    </row>
    <row r="10" spans="1:14" ht="12.75">
      <c r="A10" s="47" t="s">
        <v>112</v>
      </c>
      <c r="B10" s="48">
        <v>15.9</v>
      </c>
      <c r="C10" s="48">
        <v>16.9</v>
      </c>
      <c r="D10" s="48">
        <v>17.9</v>
      </c>
      <c r="E10" s="48">
        <v>18.9</v>
      </c>
      <c r="F10" s="48">
        <v>11.72</v>
      </c>
      <c r="G10" s="48">
        <v>12.72</v>
      </c>
      <c r="H10" s="48">
        <v>13.72</v>
      </c>
      <c r="I10" s="48">
        <v>14.72</v>
      </c>
      <c r="J10" s="48">
        <v>15.72</v>
      </c>
      <c r="K10" s="48">
        <v>18.9</v>
      </c>
      <c r="L10" s="48">
        <v>22.08</v>
      </c>
      <c r="M10" s="48">
        <v>25.26</v>
      </c>
      <c r="N10" s="76"/>
    </row>
    <row r="11" spans="1:14" ht="12.75">
      <c r="A11" s="47" t="s">
        <v>120</v>
      </c>
      <c r="B11" s="48">
        <v>15.5</v>
      </c>
      <c r="C11" s="48">
        <v>15.5</v>
      </c>
      <c r="D11" s="48">
        <v>15.5</v>
      </c>
      <c r="E11" s="48">
        <v>15.5</v>
      </c>
      <c r="F11" s="48">
        <v>15.5</v>
      </c>
      <c r="G11" s="48">
        <v>15.5</v>
      </c>
      <c r="H11" s="48">
        <v>15.5</v>
      </c>
      <c r="I11" s="48">
        <v>15.5</v>
      </c>
      <c r="J11" s="48">
        <v>15.5</v>
      </c>
      <c r="K11" s="48">
        <v>15.5</v>
      </c>
      <c r="L11" s="48">
        <v>15.5</v>
      </c>
      <c r="M11" s="48">
        <v>15.5</v>
      </c>
      <c r="N11" s="76"/>
    </row>
    <row r="12" spans="1:14" ht="12.75">
      <c r="A12" s="47" t="s">
        <v>121</v>
      </c>
      <c r="B12" s="48">
        <v>57.98</v>
      </c>
      <c r="C12" s="48">
        <v>59.98</v>
      </c>
      <c r="D12" s="48">
        <v>61.98</v>
      </c>
      <c r="E12" s="48">
        <v>63.98</v>
      </c>
      <c r="F12" s="48">
        <v>87.95</v>
      </c>
      <c r="G12" s="48">
        <v>86.95</v>
      </c>
      <c r="H12" s="48">
        <v>85.95</v>
      </c>
      <c r="I12" s="48">
        <v>84.95</v>
      </c>
      <c r="J12" s="48">
        <v>83.95</v>
      </c>
      <c r="K12" s="48">
        <v>63.98</v>
      </c>
      <c r="L12" s="48">
        <v>44.01</v>
      </c>
      <c r="M12" s="48">
        <v>24.04</v>
      </c>
      <c r="N12" s="76"/>
    </row>
    <row r="13" spans="1:14" ht="12.75">
      <c r="A13" s="49" t="s">
        <v>24</v>
      </c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ht="15.75" customHeight="1">
      <c r="J14" s="30"/>
    </row>
    <row r="16" ht="18">
      <c r="G16" s="28"/>
    </row>
    <row r="17" spans="1:14" ht="12.7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2.7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36"/>
    </row>
    <row r="19" spans="1:14" ht="12.7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6"/>
    </row>
    <row r="20" spans="1:14" ht="12.7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6"/>
    </row>
    <row r="21" spans="1:14" ht="12.7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6"/>
    </row>
    <row r="22" spans="1:14" ht="12.7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6"/>
    </row>
    <row r="23" spans="1:14" ht="12.7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6"/>
    </row>
    <row r="24" spans="1:14" ht="12.7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6"/>
    </row>
    <row r="25" spans="1:14" ht="12.7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6"/>
    </row>
    <row r="26" spans="1:14" ht="12.7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36"/>
    </row>
    <row r="27" spans="1:14" ht="12.75">
      <c r="A27" s="33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</sheetData>
  <printOptions/>
  <pageMargins left="0.75" right="0.38" top="1" bottom="1" header="0.5" footer="0.5"/>
  <pageSetup horizontalDpi="204" verticalDpi="204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0"/>
  <sheetViews>
    <sheetView workbookViewId="0" topLeftCell="A1">
      <selection activeCell="B22" sqref="B22"/>
    </sheetView>
  </sheetViews>
  <sheetFormatPr defaultColWidth="9.140625" defaultRowHeight="12.75"/>
  <cols>
    <col min="2" max="2" width="9.8515625" style="0" customWidth="1"/>
    <col min="4" max="4" width="11.00390625" style="0" customWidth="1"/>
    <col min="8" max="8" width="13.57421875" style="0" customWidth="1"/>
  </cols>
  <sheetData>
    <row r="4" ht="15">
      <c r="A4" s="23" t="s">
        <v>136</v>
      </c>
    </row>
    <row r="7" spans="1:9" s="27" customFormat="1" ht="25.5">
      <c r="A7" s="50" t="s">
        <v>106</v>
      </c>
      <c r="B7" s="50" t="s">
        <v>107</v>
      </c>
      <c r="C7" s="50" t="s">
        <v>108</v>
      </c>
      <c r="D7" s="50" t="s">
        <v>109</v>
      </c>
      <c r="E7" s="50" t="s">
        <v>110</v>
      </c>
      <c r="F7" s="50" t="s">
        <v>111</v>
      </c>
      <c r="G7" s="50" t="s">
        <v>112</v>
      </c>
      <c r="H7" s="50" t="s">
        <v>113</v>
      </c>
      <c r="I7" s="50" t="s">
        <v>12</v>
      </c>
    </row>
    <row r="8" spans="1:9" ht="12.75">
      <c r="A8" s="33" t="s">
        <v>114</v>
      </c>
      <c r="B8" s="48">
        <v>309.29</v>
      </c>
      <c r="C8" s="48">
        <v>74.12</v>
      </c>
      <c r="D8" s="48">
        <v>335.17</v>
      </c>
      <c r="E8" s="48">
        <v>43.6</v>
      </c>
      <c r="F8" s="48">
        <v>54.8</v>
      </c>
      <c r="G8" s="48">
        <v>15.9</v>
      </c>
      <c r="H8" s="48">
        <v>22.2</v>
      </c>
      <c r="I8" s="79"/>
    </row>
    <row r="9" spans="1:9" ht="12.75">
      <c r="A9" s="33"/>
      <c r="B9" s="48">
        <v>303.13</v>
      </c>
      <c r="C9" s="48">
        <v>61.04</v>
      </c>
      <c r="D9" s="48">
        <v>286.15</v>
      </c>
      <c r="E9" s="48">
        <v>56.68</v>
      </c>
      <c r="F9" s="48">
        <v>45.49</v>
      </c>
      <c r="G9" s="48">
        <v>11.14</v>
      </c>
      <c r="H9" s="48">
        <v>22.93</v>
      </c>
      <c r="I9" s="79"/>
    </row>
    <row r="10" spans="1:9" ht="12.75">
      <c r="A10" s="33"/>
      <c r="B10" s="48">
        <v>273.38</v>
      </c>
      <c r="C10" s="48">
        <v>87.2</v>
      </c>
      <c r="D10" s="48">
        <v>84.9</v>
      </c>
      <c r="E10" s="48">
        <v>69.76</v>
      </c>
      <c r="F10" s="48">
        <v>41.1</v>
      </c>
      <c r="G10" s="48">
        <v>11.14</v>
      </c>
      <c r="H10" s="48">
        <v>24.75</v>
      </c>
      <c r="I10" s="79"/>
    </row>
    <row r="11" spans="1:9" ht="12.75">
      <c r="A11" s="33"/>
      <c r="B11" s="48">
        <v>144.72</v>
      </c>
      <c r="C11" s="48">
        <v>43.6</v>
      </c>
      <c r="D11" s="48">
        <v>304.23</v>
      </c>
      <c r="E11" s="48">
        <v>82.84</v>
      </c>
      <c r="F11" s="48">
        <v>27.4</v>
      </c>
      <c r="G11" s="48">
        <v>7.18</v>
      </c>
      <c r="H11" s="48">
        <v>23.03</v>
      </c>
      <c r="I11" s="79"/>
    </row>
    <row r="12" spans="1:9" ht="12.75">
      <c r="A12" s="33"/>
      <c r="B12" s="48"/>
      <c r="C12" s="48">
        <v>87.2</v>
      </c>
      <c r="D12" s="48">
        <v>46.08</v>
      </c>
      <c r="E12" s="48">
        <v>45.6</v>
      </c>
      <c r="F12" s="48">
        <v>41.1</v>
      </c>
      <c r="G12" s="48">
        <v>11.72</v>
      </c>
      <c r="H12" s="48">
        <v>22.42</v>
      </c>
      <c r="I12" s="79"/>
    </row>
    <row r="13" spans="1:9" ht="12.75">
      <c r="A13" s="33"/>
      <c r="B13" s="48"/>
      <c r="C13" s="48">
        <v>56.68</v>
      </c>
      <c r="D13" s="48"/>
      <c r="E13" s="48">
        <v>56.68</v>
      </c>
      <c r="F13" s="48">
        <v>41.1</v>
      </c>
      <c r="G13" s="48">
        <v>20.22</v>
      </c>
      <c r="H13" s="48">
        <v>21.79</v>
      </c>
      <c r="I13" s="79"/>
    </row>
    <row r="14" spans="1:9" ht="12.75">
      <c r="A14" s="33"/>
      <c r="B14" s="48"/>
      <c r="C14" s="48">
        <v>87.2</v>
      </c>
      <c r="D14" s="48">
        <v>294.66</v>
      </c>
      <c r="E14" s="48">
        <v>69.76</v>
      </c>
      <c r="F14" s="48">
        <v>41.1</v>
      </c>
      <c r="G14" s="48">
        <v>11.5</v>
      </c>
      <c r="H14" s="48">
        <v>21.72</v>
      </c>
      <c r="I14" s="79"/>
    </row>
    <row r="15" spans="1:9" ht="12.75">
      <c r="A15" s="33"/>
      <c r="B15" s="48"/>
      <c r="C15" s="48">
        <v>43.6</v>
      </c>
      <c r="D15" s="48"/>
      <c r="E15" s="48">
        <v>87.2</v>
      </c>
      <c r="F15" s="48">
        <v>27.4</v>
      </c>
      <c r="G15" s="48">
        <v>11.5</v>
      </c>
      <c r="H15" s="48">
        <v>22.11</v>
      </c>
      <c r="I15" s="79"/>
    </row>
    <row r="16" spans="1:9" ht="12.75">
      <c r="A16" s="33"/>
      <c r="B16" s="48"/>
      <c r="C16" s="48">
        <v>65.4</v>
      </c>
      <c r="D16" s="48">
        <v>271.12</v>
      </c>
      <c r="E16" s="48">
        <v>74.12</v>
      </c>
      <c r="F16" s="48">
        <v>41.1</v>
      </c>
      <c r="G16" s="48">
        <v>9.8</v>
      </c>
      <c r="H16" s="48">
        <v>22.31</v>
      </c>
      <c r="I16" s="79"/>
    </row>
    <row r="17" spans="1:9" ht="12.75">
      <c r="A17" s="33"/>
      <c r="B17" s="48">
        <v>74.36</v>
      </c>
      <c r="C17" s="48">
        <v>74.12</v>
      </c>
      <c r="D17" s="48"/>
      <c r="E17" s="48">
        <v>61.04</v>
      </c>
      <c r="F17" s="48">
        <v>41.1</v>
      </c>
      <c r="G17" s="48">
        <v>9.8</v>
      </c>
      <c r="H17" s="48">
        <v>22.93</v>
      </c>
      <c r="I17" s="79"/>
    </row>
    <row r="18" spans="1:9" ht="12.75">
      <c r="A18" s="33"/>
      <c r="B18" s="48">
        <v>221.65</v>
      </c>
      <c r="C18" s="48">
        <v>87.2</v>
      </c>
      <c r="D18" s="48">
        <v>205.6</v>
      </c>
      <c r="E18" s="48">
        <v>47.96</v>
      </c>
      <c r="F18" s="48">
        <v>41.1</v>
      </c>
      <c r="G18" s="48">
        <v>11.5</v>
      </c>
      <c r="H18" s="48">
        <v>24.98</v>
      </c>
      <c r="I18" s="79"/>
    </row>
    <row r="19" spans="1:9" ht="12.75">
      <c r="A19" s="33" t="s">
        <v>115</v>
      </c>
      <c r="B19" s="33">
        <v>215.86</v>
      </c>
      <c r="C19" s="33">
        <v>95.92</v>
      </c>
      <c r="D19" s="33"/>
      <c r="E19" s="33">
        <v>95.92</v>
      </c>
      <c r="F19" s="33">
        <v>45.21</v>
      </c>
      <c r="G19" s="48">
        <v>11.5</v>
      </c>
      <c r="H19" s="33">
        <v>25.51</v>
      </c>
      <c r="I19" s="79"/>
    </row>
    <row r="20" spans="1:9" ht="12.75">
      <c r="A20" s="51" t="s">
        <v>12</v>
      </c>
      <c r="B20" s="78"/>
      <c r="C20" s="78"/>
      <c r="D20" s="78"/>
      <c r="E20" s="78"/>
      <c r="F20" s="78"/>
      <c r="G20" s="78"/>
      <c r="H20" s="78"/>
      <c r="I20" s="78"/>
    </row>
  </sheetData>
  <printOptions/>
  <pageMargins left="0.56" right="0.32" top="0.49" bottom="1" header="0.28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E15"/>
  <sheetViews>
    <sheetView workbookViewId="0" topLeftCell="A1">
      <selection activeCell="A2" sqref="A2"/>
    </sheetView>
  </sheetViews>
  <sheetFormatPr defaultColWidth="9.8515625" defaultRowHeight="12.75"/>
  <cols>
    <col min="1" max="1" width="5.7109375" style="22" customWidth="1"/>
    <col min="2" max="2" width="15.140625" style="22" customWidth="1"/>
    <col min="3" max="3" width="18.28125" style="22" customWidth="1"/>
    <col min="4" max="4" width="13.7109375" style="22" customWidth="1"/>
    <col min="5" max="5" width="13.00390625" style="22" customWidth="1"/>
    <col min="6" max="6" width="15.57421875" style="22" customWidth="1"/>
    <col min="7" max="16384" width="9.8515625" style="22" customWidth="1"/>
  </cols>
  <sheetData>
    <row r="2" ht="15">
      <c r="A2" s="23" t="s">
        <v>136</v>
      </c>
    </row>
    <row r="4" spans="1:5" ht="14.25">
      <c r="A4" s="24" t="s">
        <v>26</v>
      </c>
      <c r="B4" s="24" t="s">
        <v>77</v>
      </c>
      <c r="C4" s="24" t="s">
        <v>78</v>
      </c>
      <c r="D4" s="24" t="s">
        <v>54</v>
      </c>
      <c r="E4" s="24" t="s">
        <v>12</v>
      </c>
    </row>
    <row r="5" spans="1:5" ht="14.25">
      <c r="A5" s="22">
        <v>1</v>
      </c>
      <c r="B5" s="22" t="s">
        <v>79</v>
      </c>
      <c r="C5" s="25">
        <v>0.56</v>
      </c>
      <c r="D5" s="22">
        <v>545</v>
      </c>
      <c r="E5" s="25"/>
    </row>
    <row r="6" spans="1:5" ht="14.25">
      <c r="A6" s="22">
        <v>2</v>
      </c>
      <c r="B6" s="22" t="s">
        <v>80</v>
      </c>
      <c r="C6" s="25">
        <v>0.25</v>
      </c>
      <c r="D6" s="22">
        <v>780</v>
      </c>
      <c r="E6" s="25"/>
    </row>
    <row r="7" spans="1:5" ht="14.25">
      <c r="A7" s="22">
        <v>3</v>
      </c>
      <c r="B7" s="22" t="s">
        <v>81</v>
      </c>
      <c r="C7" s="25">
        <v>0.76</v>
      </c>
      <c r="D7" s="22">
        <v>215</v>
      </c>
      <c r="E7" s="25"/>
    </row>
    <row r="8" spans="1:5" ht="14.25">
      <c r="A8" s="22">
        <v>4</v>
      </c>
      <c r="B8" s="22" t="s">
        <v>82</v>
      </c>
      <c r="C8" s="25">
        <v>1.25</v>
      </c>
      <c r="D8" s="22">
        <v>189</v>
      </c>
      <c r="E8" s="25"/>
    </row>
    <row r="9" spans="1:5" ht="14.25">
      <c r="A9" s="22">
        <v>5</v>
      </c>
      <c r="B9" s="22" t="s">
        <v>83</v>
      </c>
      <c r="C9" s="25">
        <v>1.58</v>
      </c>
      <c r="D9" s="22">
        <v>579</v>
      </c>
      <c r="E9" s="25"/>
    </row>
    <row r="10" spans="1:5" ht="14.25">
      <c r="A10" s="22">
        <v>6</v>
      </c>
      <c r="B10" s="22" t="s">
        <v>84</v>
      </c>
      <c r="C10" s="25">
        <v>2.89</v>
      </c>
      <c r="D10" s="22">
        <v>98</v>
      </c>
      <c r="E10" s="25"/>
    </row>
    <row r="11" spans="1:5" ht="14.25">
      <c r="A11" s="22">
        <v>7</v>
      </c>
      <c r="B11" s="22" t="s">
        <v>85</v>
      </c>
      <c r="C11" s="25">
        <v>1.06</v>
      </c>
      <c r="D11" s="22">
        <v>140</v>
      </c>
      <c r="E11" s="25"/>
    </row>
    <row r="12" spans="1:5" ht="14.25">
      <c r="A12" s="22">
        <v>8</v>
      </c>
      <c r="B12" s="22" t="s">
        <v>86</v>
      </c>
      <c r="C12" s="25">
        <v>5.9</v>
      </c>
      <c r="D12" s="22">
        <v>87</v>
      </c>
      <c r="E12" s="25"/>
    </row>
    <row r="13" spans="1:5" ht="14.25">
      <c r="A13" s="22">
        <v>9</v>
      </c>
      <c r="B13" s="22" t="s">
        <v>87</v>
      </c>
      <c r="C13" s="25">
        <v>4.58</v>
      </c>
      <c r="D13" s="22">
        <v>97</v>
      </c>
      <c r="E13" s="25"/>
    </row>
    <row r="14" spans="1:5" ht="14.25">
      <c r="A14" s="22">
        <v>10</v>
      </c>
      <c r="B14" s="22" t="s">
        <v>88</v>
      </c>
      <c r="C14" s="25">
        <v>3.89</v>
      </c>
      <c r="D14" s="22">
        <v>231</v>
      </c>
      <c r="E14" s="25"/>
    </row>
    <row r="15" spans="4:5" ht="14.25">
      <c r="D15" s="41" t="s">
        <v>12</v>
      </c>
      <c r="E15" s="25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D3" sqref="D3"/>
    </sheetView>
  </sheetViews>
  <sheetFormatPr defaultColWidth="9.140625" defaultRowHeight="12.75"/>
  <cols>
    <col min="1" max="1" width="5.57421875" style="2" customWidth="1"/>
    <col min="2" max="2" width="22.8515625" style="2" customWidth="1"/>
    <col min="3" max="4" width="8.140625" style="2" customWidth="1"/>
    <col min="5" max="5" width="6.28125" style="2" customWidth="1"/>
    <col min="6" max="7" width="8.421875" style="2" customWidth="1"/>
    <col min="8" max="8" width="8.7109375" style="2" customWidth="1"/>
    <col min="9" max="9" width="14.140625" style="2" customWidth="1"/>
    <col min="10" max="16384" width="9.140625" style="2" customWidth="1"/>
  </cols>
  <sheetData>
    <row r="1" ht="15.75">
      <c r="B1" s="13"/>
    </row>
    <row r="2" spans="1:9" ht="15.75">
      <c r="A2" s="89" t="s">
        <v>136</v>
      </c>
      <c r="B2" s="89"/>
      <c r="C2" s="89"/>
      <c r="D2" s="89"/>
      <c r="E2" s="89"/>
      <c r="F2" s="89"/>
      <c r="G2" s="89"/>
      <c r="H2" s="89"/>
      <c r="I2" s="89"/>
    </row>
    <row r="3" spans="1:9" ht="18">
      <c r="A3" s="1"/>
      <c r="B3" s="1"/>
      <c r="C3" s="1"/>
      <c r="D3" s="1"/>
      <c r="E3" s="1"/>
      <c r="F3" s="96" t="s">
        <v>67</v>
      </c>
      <c r="G3" s="96"/>
      <c r="H3" s="16">
        <v>0.33</v>
      </c>
      <c r="I3" s="1"/>
    </row>
    <row r="4" spans="1:9" ht="18">
      <c r="A4" s="1"/>
      <c r="B4" s="1"/>
      <c r="C4" s="1"/>
      <c r="D4" s="1"/>
      <c r="E4" s="1"/>
      <c r="F4" s="96" t="s">
        <v>68</v>
      </c>
      <c r="G4" s="96"/>
      <c r="H4" s="16">
        <v>0.16</v>
      </c>
      <c r="I4" s="1"/>
    </row>
    <row r="5" spans="1:9" ht="18.75" customHeight="1">
      <c r="A5" s="3"/>
      <c r="B5" s="3"/>
      <c r="C5" s="3"/>
      <c r="D5" s="3"/>
      <c r="E5" s="3"/>
      <c r="F5" s="3"/>
      <c r="G5" s="3"/>
      <c r="H5" s="3"/>
      <c r="I5" s="3"/>
    </row>
    <row r="6" spans="1:9" ht="30.75" customHeight="1">
      <c r="A6" s="92" t="s">
        <v>26</v>
      </c>
      <c r="B6" s="92" t="s">
        <v>27</v>
      </c>
      <c r="C6" s="90" t="s">
        <v>73</v>
      </c>
      <c r="D6" s="90"/>
      <c r="E6" s="90"/>
      <c r="F6" s="91" t="s">
        <v>74</v>
      </c>
      <c r="G6" s="91"/>
      <c r="H6" s="91"/>
      <c r="I6" s="92" t="s">
        <v>69</v>
      </c>
    </row>
    <row r="7" spans="1:9" s="14" customFormat="1" ht="15.75">
      <c r="A7" s="93"/>
      <c r="B7" s="93"/>
      <c r="C7" s="53" t="s">
        <v>28</v>
      </c>
      <c r="D7" s="53" t="s">
        <v>29</v>
      </c>
      <c r="E7" s="53" t="s">
        <v>30</v>
      </c>
      <c r="F7" s="53" t="s">
        <v>31</v>
      </c>
      <c r="G7" s="53" t="s">
        <v>32</v>
      </c>
      <c r="H7" s="53" t="s">
        <v>33</v>
      </c>
      <c r="I7" s="94"/>
    </row>
    <row r="8" spans="1:9" ht="15.75">
      <c r="A8" s="54">
        <v>1</v>
      </c>
      <c r="B8" s="55" t="s">
        <v>34</v>
      </c>
      <c r="C8" s="56">
        <v>300</v>
      </c>
      <c r="D8" s="56">
        <v>350</v>
      </c>
      <c r="E8" s="56"/>
      <c r="F8" s="56">
        <f aca="true" t="shared" si="0" ref="F8:F22">C8+50</f>
        <v>350</v>
      </c>
      <c r="G8" s="56">
        <v>450</v>
      </c>
      <c r="H8" s="56"/>
      <c r="I8" s="57"/>
    </row>
    <row r="9" spans="1:9" ht="15.75">
      <c r="A9" s="54">
        <v>2</v>
      </c>
      <c r="B9" s="55" t="s">
        <v>35</v>
      </c>
      <c r="C9" s="56">
        <v>1400</v>
      </c>
      <c r="D9" s="56">
        <v>1430</v>
      </c>
      <c r="E9" s="56"/>
      <c r="F9" s="56">
        <f t="shared" si="0"/>
        <v>1450</v>
      </c>
      <c r="G9" s="56">
        <v>1560</v>
      </c>
      <c r="H9" s="56"/>
      <c r="I9" s="57"/>
    </row>
    <row r="10" spans="1:9" ht="15.75">
      <c r="A10" s="54">
        <v>3</v>
      </c>
      <c r="B10" s="55" t="s">
        <v>36</v>
      </c>
      <c r="C10" s="56">
        <v>2560</v>
      </c>
      <c r="D10" s="56">
        <v>2600</v>
      </c>
      <c r="E10" s="56"/>
      <c r="F10" s="56">
        <f t="shared" si="0"/>
        <v>2610</v>
      </c>
      <c r="G10" s="56">
        <v>2700</v>
      </c>
      <c r="H10" s="56"/>
      <c r="I10" s="57"/>
    </row>
    <row r="11" spans="1:9" ht="15.75">
      <c r="A11" s="54">
        <v>4</v>
      </c>
      <c r="B11" s="55" t="s">
        <v>37</v>
      </c>
      <c r="C11" s="56">
        <v>250</v>
      </c>
      <c r="D11" s="56">
        <v>280</v>
      </c>
      <c r="E11" s="56"/>
      <c r="F11" s="56">
        <f t="shared" si="0"/>
        <v>300</v>
      </c>
      <c r="G11" s="56">
        <f>D11+95</f>
        <v>375</v>
      </c>
      <c r="H11" s="56"/>
      <c r="I11" s="57"/>
    </row>
    <row r="12" spans="1:9" ht="15.75">
      <c r="A12" s="54">
        <v>5</v>
      </c>
      <c r="B12" s="55" t="s">
        <v>38</v>
      </c>
      <c r="C12" s="56">
        <v>3680</v>
      </c>
      <c r="D12" s="56">
        <v>3720</v>
      </c>
      <c r="E12" s="56"/>
      <c r="F12" s="56">
        <f t="shared" si="0"/>
        <v>3730</v>
      </c>
      <c r="G12" s="56">
        <f>D12+95</f>
        <v>3815</v>
      </c>
      <c r="H12" s="56"/>
      <c r="I12" s="57"/>
    </row>
    <row r="13" spans="1:9" ht="15.75">
      <c r="A13" s="54">
        <v>6</v>
      </c>
      <c r="B13" s="55" t="s">
        <v>39</v>
      </c>
      <c r="C13" s="56">
        <v>1700</v>
      </c>
      <c r="D13" s="56">
        <v>1760</v>
      </c>
      <c r="E13" s="56"/>
      <c r="F13" s="56">
        <f t="shared" si="0"/>
        <v>1750</v>
      </c>
      <c r="G13" s="56">
        <f>D13+100</f>
        <v>1860</v>
      </c>
      <c r="H13" s="56"/>
      <c r="I13" s="57"/>
    </row>
    <row r="14" spans="1:9" ht="15.75">
      <c r="A14" s="54">
        <v>7</v>
      </c>
      <c r="B14" s="55" t="s">
        <v>40</v>
      </c>
      <c r="C14" s="56">
        <v>4550</v>
      </c>
      <c r="D14" s="56">
        <v>4630</v>
      </c>
      <c r="E14" s="56"/>
      <c r="F14" s="56">
        <f t="shared" si="0"/>
        <v>4600</v>
      </c>
      <c r="G14" s="56">
        <f aca="true" t="shared" si="1" ref="G14:G22">D14+95</f>
        <v>4725</v>
      </c>
      <c r="H14" s="56"/>
      <c r="I14" s="57"/>
    </row>
    <row r="15" spans="1:9" ht="15.75">
      <c r="A15" s="54">
        <v>8</v>
      </c>
      <c r="B15" s="55" t="s">
        <v>41</v>
      </c>
      <c r="C15" s="56">
        <v>2530</v>
      </c>
      <c r="D15" s="56">
        <v>2600</v>
      </c>
      <c r="E15" s="56"/>
      <c r="F15" s="56">
        <f t="shared" si="0"/>
        <v>2580</v>
      </c>
      <c r="G15" s="56">
        <f t="shared" si="1"/>
        <v>2695</v>
      </c>
      <c r="H15" s="56"/>
      <c r="I15" s="57"/>
    </row>
    <row r="16" spans="1:9" ht="15.75">
      <c r="A16" s="54">
        <v>9</v>
      </c>
      <c r="B16" s="55" t="s">
        <v>42</v>
      </c>
      <c r="C16" s="56">
        <v>3846.78571428572</v>
      </c>
      <c r="D16" s="56">
        <v>3875</v>
      </c>
      <c r="E16" s="56"/>
      <c r="F16" s="56">
        <f t="shared" si="0"/>
        <v>3896.78571428572</v>
      </c>
      <c r="G16" s="56">
        <f t="shared" si="1"/>
        <v>3970</v>
      </c>
      <c r="H16" s="56"/>
      <c r="I16" s="57"/>
    </row>
    <row r="17" spans="1:9" ht="15.75">
      <c r="A17" s="54">
        <v>10</v>
      </c>
      <c r="B17" s="55" t="s">
        <v>43</v>
      </c>
      <c r="C17" s="56">
        <v>2640</v>
      </c>
      <c r="D17" s="56">
        <v>2669.72222222222</v>
      </c>
      <c r="E17" s="56"/>
      <c r="F17" s="56">
        <f t="shared" si="0"/>
        <v>2690</v>
      </c>
      <c r="G17" s="56">
        <f t="shared" si="1"/>
        <v>2764.72222222222</v>
      </c>
      <c r="H17" s="56"/>
      <c r="I17" s="57"/>
    </row>
    <row r="18" spans="1:9" ht="15.75">
      <c r="A18" s="54">
        <v>11</v>
      </c>
      <c r="B18" s="55" t="s">
        <v>44</v>
      </c>
      <c r="C18" s="56">
        <v>2780</v>
      </c>
      <c r="D18" s="56">
        <v>2812.55555555555</v>
      </c>
      <c r="E18" s="56"/>
      <c r="F18" s="56">
        <f t="shared" si="0"/>
        <v>2830</v>
      </c>
      <c r="G18" s="56">
        <f t="shared" si="1"/>
        <v>2907.55555555555</v>
      </c>
      <c r="H18" s="56"/>
      <c r="I18" s="57"/>
    </row>
    <row r="19" spans="1:9" ht="15.75">
      <c r="A19" s="54">
        <v>12</v>
      </c>
      <c r="B19" s="55" t="s">
        <v>45</v>
      </c>
      <c r="C19" s="56">
        <v>2900</v>
      </c>
      <c r="D19" s="56">
        <v>2955.38888888889</v>
      </c>
      <c r="E19" s="56"/>
      <c r="F19" s="56">
        <f t="shared" si="0"/>
        <v>2950</v>
      </c>
      <c r="G19" s="56">
        <f t="shared" si="1"/>
        <v>3050.38888888889</v>
      </c>
      <c r="H19" s="56"/>
      <c r="I19" s="57"/>
    </row>
    <row r="20" spans="1:9" ht="15.75">
      <c r="A20" s="54">
        <v>13</v>
      </c>
      <c r="B20" s="55" t="s">
        <v>46</v>
      </c>
      <c r="C20" s="56">
        <v>3050</v>
      </c>
      <c r="D20" s="56">
        <v>3098.22222222222</v>
      </c>
      <c r="E20" s="56"/>
      <c r="F20" s="56">
        <f t="shared" si="0"/>
        <v>3100</v>
      </c>
      <c r="G20" s="56">
        <f t="shared" si="1"/>
        <v>3193.22222222222</v>
      </c>
      <c r="H20" s="56"/>
      <c r="I20" s="57"/>
    </row>
    <row r="21" spans="1:9" ht="15.75">
      <c r="A21" s="54">
        <v>14</v>
      </c>
      <c r="B21" s="55" t="s">
        <v>47</v>
      </c>
      <c r="C21" s="56">
        <v>3200</v>
      </c>
      <c r="D21" s="56">
        <v>3241.05555555555</v>
      </c>
      <c r="E21" s="56"/>
      <c r="F21" s="56">
        <f t="shared" si="0"/>
        <v>3250</v>
      </c>
      <c r="G21" s="56">
        <f t="shared" si="1"/>
        <v>3336.05555555555</v>
      </c>
      <c r="H21" s="56"/>
      <c r="I21" s="57"/>
    </row>
    <row r="22" spans="1:9" ht="15.75">
      <c r="A22" s="54">
        <v>15</v>
      </c>
      <c r="B22" s="55" t="s">
        <v>48</v>
      </c>
      <c r="C22" s="56">
        <v>3350</v>
      </c>
      <c r="D22" s="56">
        <v>3383.88888888889</v>
      </c>
      <c r="E22" s="56"/>
      <c r="F22" s="56">
        <f t="shared" si="0"/>
        <v>3400</v>
      </c>
      <c r="G22" s="56">
        <f t="shared" si="1"/>
        <v>3478.88888888889</v>
      </c>
      <c r="H22" s="56"/>
      <c r="I22" s="57"/>
    </row>
    <row r="23" spans="1:9" ht="15.75">
      <c r="A23" s="55"/>
      <c r="B23" s="55"/>
      <c r="C23" s="55"/>
      <c r="D23" s="55"/>
      <c r="E23" s="55"/>
      <c r="F23" s="55"/>
      <c r="G23" s="95" t="s">
        <v>24</v>
      </c>
      <c r="H23" s="95"/>
      <c r="I23" s="58"/>
    </row>
    <row r="24" spans="1:9" ht="15.75">
      <c r="A24" s="55"/>
      <c r="B24" s="55"/>
      <c r="C24" s="55"/>
      <c r="D24" s="55"/>
      <c r="E24" s="55"/>
      <c r="F24" s="55"/>
      <c r="G24" s="95" t="s">
        <v>70</v>
      </c>
      <c r="H24" s="95"/>
      <c r="I24" s="58"/>
    </row>
    <row r="25" spans="1:9" ht="15.75">
      <c r="A25" s="55"/>
      <c r="B25" s="55"/>
      <c r="C25" s="55"/>
      <c r="D25" s="55"/>
      <c r="E25" s="55"/>
      <c r="F25" s="55"/>
      <c r="G25" s="95" t="s">
        <v>71</v>
      </c>
      <c r="H25" s="95"/>
      <c r="I25" s="58"/>
    </row>
    <row r="26" spans="1:9" ht="15.75">
      <c r="A26" s="55"/>
      <c r="B26" s="55"/>
      <c r="C26" s="55"/>
      <c r="D26" s="55"/>
      <c r="E26" s="55"/>
      <c r="F26" s="55"/>
      <c r="G26" s="95" t="s">
        <v>72</v>
      </c>
      <c r="H26" s="95"/>
      <c r="I26" s="58"/>
    </row>
  </sheetData>
  <mergeCells count="12">
    <mergeCell ref="G26:H26"/>
    <mergeCell ref="F3:G3"/>
    <mergeCell ref="F4:G4"/>
    <mergeCell ref="G24:H24"/>
    <mergeCell ref="G25:H25"/>
    <mergeCell ref="G23:H23"/>
    <mergeCell ref="A2:I2"/>
    <mergeCell ref="C6:E6"/>
    <mergeCell ref="F6:H6"/>
    <mergeCell ref="A6:A7"/>
    <mergeCell ref="B6:B7"/>
    <mergeCell ref="I6:I7"/>
  </mergeCells>
  <printOptions/>
  <pageMargins left="0.84" right="0.29" top="1" bottom="1" header="0.5" footer="0.5"/>
  <pageSetup horizontalDpi="200" verticalDpi="200" orientation="portrait" paperSize="9" r:id="rId1"/>
  <ignoredErrors>
    <ignoredError sqref="G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H16"/>
  <sheetViews>
    <sheetView workbookViewId="0" topLeftCell="A1">
      <selection activeCell="D10" sqref="D10"/>
    </sheetView>
  </sheetViews>
  <sheetFormatPr defaultColWidth="9.8515625" defaultRowHeight="12.75"/>
  <cols>
    <col min="1" max="1" width="6.7109375" style="18" customWidth="1"/>
    <col min="2" max="2" width="15.57421875" style="18" customWidth="1"/>
    <col min="3" max="4" width="11.421875" style="18" customWidth="1"/>
    <col min="5" max="5" width="11.00390625" style="18" customWidth="1"/>
    <col min="6" max="6" width="11.421875" style="18" customWidth="1"/>
    <col min="7" max="7" width="7.28125" style="18" customWidth="1"/>
    <col min="8" max="8" width="15.00390625" style="18" customWidth="1"/>
    <col min="9" max="16384" width="9.8515625" style="18" customWidth="1"/>
  </cols>
  <sheetData>
    <row r="1" ht="12.75">
      <c r="A1" s="26"/>
    </row>
    <row r="2" ht="12.75">
      <c r="A2" s="26"/>
    </row>
    <row r="3" ht="12.75">
      <c r="A3" s="26"/>
    </row>
    <row r="4" ht="15">
      <c r="A4" s="23" t="s">
        <v>136</v>
      </c>
    </row>
    <row r="6" spans="1:7" ht="15">
      <c r="A6" s="26"/>
      <c r="F6" s="20" t="s">
        <v>75</v>
      </c>
      <c r="G6" s="21">
        <v>0.19</v>
      </c>
    </row>
    <row r="7" spans="6:7" ht="15">
      <c r="F7" s="20" t="s">
        <v>76</v>
      </c>
      <c r="G7" s="21">
        <v>0.2</v>
      </c>
    </row>
    <row r="9" spans="1:8" ht="25.5">
      <c r="A9" s="46" t="s">
        <v>90</v>
      </c>
      <c r="B9" s="46" t="s">
        <v>6</v>
      </c>
      <c r="C9" s="46" t="s">
        <v>91</v>
      </c>
      <c r="D9" s="46" t="s">
        <v>75</v>
      </c>
      <c r="E9" s="46" t="s">
        <v>10</v>
      </c>
      <c r="F9" s="46" t="s">
        <v>11</v>
      </c>
      <c r="G9" s="46" t="s">
        <v>54</v>
      </c>
      <c r="H9" s="46" t="s">
        <v>24</v>
      </c>
    </row>
    <row r="10" spans="1:8" ht="12.75">
      <c r="A10" s="42">
        <v>1</v>
      </c>
      <c r="B10" s="43" t="s">
        <v>92</v>
      </c>
      <c r="C10" s="43">
        <v>3987.89</v>
      </c>
      <c r="D10" s="43"/>
      <c r="E10" s="44"/>
      <c r="F10" s="44"/>
      <c r="G10" s="43">
        <v>15</v>
      </c>
      <c r="H10" s="44"/>
    </row>
    <row r="11" spans="1:8" ht="12.75">
      <c r="A11" s="42">
        <v>2</v>
      </c>
      <c r="B11" s="43" t="s">
        <v>93</v>
      </c>
      <c r="C11" s="43">
        <v>1276.67</v>
      </c>
      <c r="D11" s="43"/>
      <c r="E11" s="44"/>
      <c r="F11" s="44"/>
      <c r="G11" s="43">
        <v>25</v>
      </c>
      <c r="H11" s="44"/>
    </row>
    <row r="12" spans="1:8" ht="12.75">
      <c r="A12" s="42">
        <v>3</v>
      </c>
      <c r="B12" s="43" t="s">
        <v>94</v>
      </c>
      <c r="C12" s="43">
        <v>879.45</v>
      </c>
      <c r="D12" s="43"/>
      <c r="E12" s="44"/>
      <c r="F12" s="44"/>
      <c r="G12" s="43">
        <v>14</v>
      </c>
      <c r="H12" s="44"/>
    </row>
    <row r="13" spans="1:8" ht="12.75">
      <c r="A13" s="42">
        <v>4</v>
      </c>
      <c r="B13" s="43" t="s">
        <v>95</v>
      </c>
      <c r="C13" s="43">
        <v>794.37</v>
      </c>
      <c r="D13" s="43"/>
      <c r="E13" s="44"/>
      <c r="F13" s="44"/>
      <c r="G13" s="43">
        <v>9</v>
      </c>
      <c r="H13" s="44"/>
    </row>
    <row r="14" spans="1:8" ht="12.75">
      <c r="A14" s="42">
        <v>5</v>
      </c>
      <c r="B14" s="43" t="s">
        <v>96</v>
      </c>
      <c r="C14" s="43">
        <v>86.97</v>
      </c>
      <c r="D14" s="43"/>
      <c r="E14" s="44"/>
      <c r="F14" s="44"/>
      <c r="G14" s="43">
        <v>15</v>
      </c>
      <c r="H14" s="44"/>
    </row>
    <row r="15" spans="1:8" ht="12.75">
      <c r="A15" s="42">
        <v>6</v>
      </c>
      <c r="B15" s="43" t="s">
        <v>97</v>
      </c>
      <c r="C15" s="43">
        <v>159.73</v>
      </c>
      <c r="D15" s="43"/>
      <c r="E15" s="44"/>
      <c r="F15" s="44"/>
      <c r="G15" s="43">
        <v>37</v>
      </c>
      <c r="H15" s="44"/>
    </row>
    <row r="16" spans="1:8" ht="12.75">
      <c r="A16" s="43"/>
      <c r="B16" s="43"/>
      <c r="C16" s="43"/>
      <c r="D16" s="43"/>
      <c r="E16" s="43"/>
      <c r="F16" s="43"/>
      <c r="G16" s="45" t="s">
        <v>24</v>
      </c>
      <c r="H16" s="44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H24"/>
  <sheetViews>
    <sheetView workbookViewId="0" topLeftCell="A1">
      <selection activeCell="E7" sqref="E7"/>
    </sheetView>
  </sheetViews>
  <sheetFormatPr defaultColWidth="9.140625" defaultRowHeight="12.75"/>
  <cols>
    <col min="1" max="1" width="5.8515625" style="2" customWidth="1"/>
    <col min="2" max="2" width="15.57421875" style="2" customWidth="1"/>
    <col min="3" max="3" width="9.421875" style="2" customWidth="1"/>
    <col min="4" max="4" width="8.00390625" style="2" customWidth="1"/>
    <col min="5" max="5" width="11.28125" style="2" customWidth="1"/>
    <col min="6" max="6" width="10.57421875" style="2" customWidth="1"/>
    <col min="7" max="7" width="13.00390625" style="2" customWidth="1"/>
    <col min="8" max="8" width="14.00390625" style="2" customWidth="1"/>
    <col min="9" max="16384" width="9.140625" style="2" customWidth="1"/>
  </cols>
  <sheetData>
    <row r="3" spans="1:8" ht="15" customHeight="1">
      <c r="A3" s="99" t="s">
        <v>0</v>
      </c>
      <c r="B3" s="99"/>
      <c r="C3" s="99"/>
      <c r="D3" s="99"/>
      <c r="E3" s="99"/>
      <c r="F3" s="99"/>
      <c r="G3" s="99"/>
      <c r="H3" s="99"/>
    </row>
    <row r="4" spans="1:8" ht="15">
      <c r="A4" s="17"/>
      <c r="B4" s="17"/>
      <c r="C4" s="17"/>
      <c r="D4" s="17"/>
      <c r="E4" s="17"/>
      <c r="F4" s="17"/>
      <c r="G4" s="17"/>
      <c r="H4" s="17"/>
    </row>
    <row r="5" spans="1:8" ht="15.75">
      <c r="A5" s="97" t="s">
        <v>1</v>
      </c>
      <c r="B5" s="98"/>
      <c r="C5" s="98"/>
      <c r="D5" s="98"/>
      <c r="E5" s="98"/>
      <c r="F5" s="98"/>
      <c r="G5" s="98"/>
      <c r="H5" s="98"/>
    </row>
    <row r="7" spans="1:8" ht="15">
      <c r="A7" s="19" t="s">
        <v>2</v>
      </c>
      <c r="B7" s="19"/>
      <c r="C7" s="19"/>
      <c r="D7" s="19"/>
      <c r="E7" s="19"/>
      <c r="F7" s="19"/>
      <c r="G7" s="19"/>
      <c r="H7" s="19"/>
    </row>
    <row r="8" spans="6:7" ht="15">
      <c r="F8" s="20" t="s">
        <v>75</v>
      </c>
      <c r="G8" s="21">
        <v>0.19</v>
      </c>
    </row>
    <row r="9" spans="1:8" ht="15">
      <c r="A9" s="19" t="s">
        <v>3</v>
      </c>
      <c r="B9" s="19"/>
      <c r="C9" s="19"/>
      <c r="D9" s="19"/>
      <c r="E9" s="19"/>
      <c r="F9" s="20" t="s">
        <v>76</v>
      </c>
      <c r="G9" s="21">
        <v>0.2</v>
      </c>
      <c r="H9" s="19"/>
    </row>
    <row r="10" spans="1:8" ht="18">
      <c r="A10" s="3"/>
      <c r="B10" s="4" t="s">
        <v>4</v>
      </c>
      <c r="C10" s="3"/>
      <c r="D10" s="3"/>
      <c r="E10" s="3"/>
      <c r="F10" s="3"/>
      <c r="G10" s="3"/>
      <c r="H10" s="3"/>
    </row>
    <row r="12" spans="1:8" s="6" customFormat="1" ht="31.5">
      <c r="A12" s="5" t="s">
        <v>5</v>
      </c>
      <c r="B12" s="5" t="s">
        <v>6</v>
      </c>
      <c r="C12" s="5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</row>
    <row r="13" spans="1:8" ht="15">
      <c r="A13" s="7">
        <v>1</v>
      </c>
      <c r="B13" s="8" t="s">
        <v>13</v>
      </c>
      <c r="C13" s="9">
        <v>1.6</v>
      </c>
      <c r="D13" s="8">
        <v>50</v>
      </c>
      <c r="E13" s="9"/>
      <c r="F13" s="9"/>
      <c r="G13" s="9"/>
      <c r="H13" s="9"/>
    </row>
    <row r="14" spans="1:8" ht="15">
      <c r="A14" s="7">
        <v>2</v>
      </c>
      <c r="B14" s="8" t="s">
        <v>14</v>
      </c>
      <c r="C14" s="9">
        <v>3.25</v>
      </c>
      <c r="D14" s="8">
        <v>15</v>
      </c>
      <c r="E14" s="9"/>
      <c r="F14" s="9"/>
      <c r="G14" s="9"/>
      <c r="H14" s="9"/>
    </row>
    <row r="15" spans="1:8" ht="15">
      <c r="A15" s="7">
        <v>3</v>
      </c>
      <c r="B15" s="8" t="s">
        <v>15</v>
      </c>
      <c r="C15" s="9">
        <v>2.1</v>
      </c>
      <c r="D15" s="8">
        <v>25</v>
      </c>
      <c r="E15" s="9"/>
      <c r="F15" s="9"/>
      <c r="G15" s="9"/>
      <c r="H15" s="9"/>
    </row>
    <row r="16" spans="1:8" ht="15">
      <c r="A16" s="7">
        <v>4</v>
      </c>
      <c r="B16" s="8" t="s">
        <v>16</v>
      </c>
      <c r="C16" s="9">
        <v>3.24</v>
      </c>
      <c r="D16" s="8">
        <v>27</v>
      </c>
      <c r="E16" s="9"/>
      <c r="F16" s="9"/>
      <c r="G16" s="9"/>
      <c r="H16" s="9"/>
    </row>
    <row r="17" spans="1:8" ht="15">
      <c r="A17" s="7">
        <v>5</v>
      </c>
      <c r="B17" s="8" t="s">
        <v>17</v>
      </c>
      <c r="C17" s="9">
        <v>3.75</v>
      </c>
      <c r="D17" s="8">
        <v>26</v>
      </c>
      <c r="E17" s="9"/>
      <c r="F17" s="9"/>
      <c r="G17" s="9"/>
      <c r="H17" s="9"/>
    </row>
    <row r="18" spans="1:8" ht="15">
      <c r="A18" s="7">
        <v>6</v>
      </c>
      <c r="B18" s="8" t="s">
        <v>18</v>
      </c>
      <c r="C18" s="9">
        <v>8.79</v>
      </c>
      <c r="D18" s="8">
        <v>10</v>
      </c>
      <c r="E18" s="9"/>
      <c r="F18" s="9"/>
      <c r="G18" s="9"/>
      <c r="H18" s="9"/>
    </row>
    <row r="19" spans="1:8" ht="15">
      <c r="A19" s="7">
        <v>7</v>
      </c>
      <c r="B19" s="8" t="s">
        <v>19</v>
      </c>
      <c r="C19" s="9">
        <v>5.99</v>
      </c>
      <c r="D19" s="8">
        <v>15</v>
      </c>
      <c r="E19" s="9"/>
      <c r="F19" s="9"/>
      <c r="G19" s="9"/>
      <c r="H19" s="9"/>
    </row>
    <row r="20" spans="1:8" ht="15">
      <c r="A20" s="7">
        <v>8</v>
      </c>
      <c r="B20" s="8" t="s">
        <v>20</v>
      </c>
      <c r="C20" s="9">
        <v>6.58</v>
      </c>
      <c r="D20" s="8">
        <v>10</v>
      </c>
      <c r="E20" s="9"/>
      <c r="F20" s="9"/>
      <c r="G20" s="9"/>
      <c r="H20" s="9"/>
    </row>
    <row r="21" spans="1:8" ht="15">
      <c r="A21" s="7">
        <v>9</v>
      </c>
      <c r="B21" s="8" t="s">
        <v>21</v>
      </c>
      <c r="C21" s="9">
        <v>3.98</v>
      </c>
      <c r="D21" s="8">
        <v>8</v>
      </c>
      <c r="E21" s="9"/>
      <c r="F21" s="9"/>
      <c r="G21" s="9"/>
      <c r="H21" s="9"/>
    </row>
    <row r="22" spans="1:8" ht="15">
      <c r="A22" s="7">
        <v>10</v>
      </c>
      <c r="B22" s="8" t="s">
        <v>22</v>
      </c>
      <c r="C22" s="9">
        <v>2</v>
      </c>
      <c r="D22" s="8">
        <v>30</v>
      </c>
      <c r="E22" s="9"/>
      <c r="F22" s="9"/>
      <c r="G22" s="9"/>
      <c r="H22" s="9"/>
    </row>
    <row r="23" spans="1:8" ht="15.75">
      <c r="A23" s="10"/>
      <c r="B23" s="10" t="s">
        <v>23</v>
      </c>
      <c r="E23" s="11"/>
      <c r="G23" s="12" t="s">
        <v>24</v>
      </c>
      <c r="H23" s="11"/>
    </row>
    <row r="24" spans="2:5" ht="15.75">
      <c r="B24" s="10" t="s">
        <v>25</v>
      </c>
      <c r="D24" s="10"/>
      <c r="E24" s="11"/>
    </row>
  </sheetData>
  <mergeCells count="2">
    <mergeCell ref="A5:H5"/>
    <mergeCell ref="A3:H3"/>
  </mergeCells>
  <printOptions/>
  <pageMargins left="0.86" right="0.22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I24"/>
  <sheetViews>
    <sheetView zoomScale="85" zoomScaleNormal="85" workbookViewId="0" topLeftCell="A3">
      <selection activeCell="H26" sqref="H26"/>
    </sheetView>
  </sheetViews>
  <sheetFormatPr defaultColWidth="9.8515625" defaultRowHeight="12.75"/>
  <cols>
    <col min="1" max="1" width="4.7109375" style="37" customWidth="1"/>
    <col min="2" max="2" width="22.421875" style="37" customWidth="1"/>
    <col min="3" max="3" width="11.7109375" style="37" customWidth="1"/>
    <col min="4" max="4" width="16.00390625" style="37" customWidth="1"/>
    <col min="5" max="5" width="13.57421875" style="37" customWidth="1"/>
    <col min="6" max="6" width="10.8515625" style="37" customWidth="1"/>
    <col min="7" max="7" width="10.00390625" style="37" customWidth="1"/>
    <col min="8" max="8" width="9.57421875" style="37" customWidth="1"/>
    <col min="9" max="9" width="10.140625" style="37" customWidth="1"/>
    <col min="10" max="12" width="9.8515625" style="37" customWidth="1"/>
    <col min="13" max="16384" width="9.8515625" style="37" customWidth="1"/>
  </cols>
  <sheetData>
    <row r="2" ht="15">
      <c r="C2" s="38" t="s">
        <v>89</v>
      </c>
    </row>
    <row r="4" spans="1:9" ht="24">
      <c r="A4" s="100" t="s">
        <v>137</v>
      </c>
      <c r="B4" s="101"/>
      <c r="C4" s="101"/>
      <c r="D4" s="101"/>
      <c r="E4" s="101"/>
      <c r="F4" s="101"/>
      <c r="G4" s="101"/>
      <c r="H4" s="101"/>
      <c r="I4" s="101"/>
    </row>
    <row r="5" ht="14.25">
      <c r="A5" s="39"/>
    </row>
    <row r="6" spans="1:7" ht="30">
      <c r="A6" s="23" t="s">
        <v>136</v>
      </c>
      <c r="F6" s="71" t="s">
        <v>103</v>
      </c>
      <c r="G6" s="21">
        <v>0.15</v>
      </c>
    </row>
    <row r="7" spans="1:7" ht="30">
      <c r="A7" s="39"/>
      <c r="F7" s="71" t="s">
        <v>104</v>
      </c>
      <c r="G7" s="21">
        <v>0.06</v>
      </c>
    </row>
    <row r="8" spans="1:7" ht="15">
      <c r="A8" s="39"/>
      <c r="F8" s="69"/>
      <c r="G8" s="70"/>
    </row>
    <row r="9" spans="1:9" s="40" customFormat="1" ht="28.5">
      <c r="A9" s="64" t="s">
        <v>98</v>
      </c>
      <c r="B9" s="64" t="s">
        <v>99</v>
      </c>
      <c r="C9" s="64" t="s">
        <v>100</v>
      </c>
      <c r="D9" s="64" t="s">
        <v>101</v>
      </c>
      <c r="E9" s="64" t="s">
        <v>102</v>
      </c>
      <c r="F9" s="65" t="s">
        <v>138</v>
      </c>
      <c r="G9" s="64" t="s">
        <v>103</v>
      </c>
      <c r="H9" s="64" t="s">
        <v>104</v>
      </c>
      <c r="I9" s="64" t="s">
        <v>105</v>
      </c>
    </row>
    <row r="10" spans="1:9" ht="14.25">
      <c r="A10" s="72">
        <v>1</v>
      </c>
      <c r="B10" s="66" t="s">
        <v>122</v>
      </c>
      <c r="C10" s="67">
        <v>1813.26111111111</v>
      </c>
      <c r="D10" s="67">
        <f>C10*0.25</f>
        <v>453.3152777777775</v>
      </c>
      <c r="E10" s="67"/>
      <c r="F10" s="68">
        <v>500</v>
      </c>
      <c r="G10" s="67"/>
      <c r="H10" s="67"/>
      <c r="I10" s="67"/>
    </row>
    <row r="11" spans="1:9" ht="14.25">
      <c r="A11" s="72">
        <v>2</v>
      </c>
      <c r="B11" s="66" t="s">
        <v>123</v>
      </c>
      <c r="C11" s="67">
        <v>1963.56472222222</v>
      </c>
      <c r="D11" s="67">
        <f aca="true" t="shared" si="0" ref="D11:D23">C11*0.25</f>
        <v>490.891180555555</v>
      </c>
      <c r="E11" s="67"/>
      <c r="F11" s="68">
        <v>500</v>
      </c>
      <c r="G11" s="67"/>
      <c r="H11" s="67"/>
      <c r="I11" s="67"/>
    </row>
    <row r="12" spans="1:9" ht="14.25">
      <c r="A12" s="72">
        <v>3</v>
      </c>
      <c r="B12" s="66" t="s">
        <v>124</v>
      </c>
      <c r="C12" s="67">
        <v>1967.72027777777</v>
      </c>
      <c r="D12" s="67">
        <f t="shared" si="0"/>
        <v>491.9300694444425</v>
      </c>
      <c r="E12" s="67"/>
      <c r="F12" s="68">
        <v>500</v>
      </c>
      <c r="G12" s="67"/>
      <c r="H12" s="67"/>
      <c r="I12" s="67"/>
    </row>
    <row r="13" spans="1:9" ht="14.25">
      <c r="A13" s="72">
        <v>4</v>
      </c>
      <c r="B13" s="66" t="s">
        <v>125</v>
      </c>
      <c r="C13" s="67">
        <v>1639.05833333333</v>
      </c>
      <c r="D13" s="67">
        <f t="shared" si="0"/>
        <v>409.7645833333325</v>
      </c>
      <c r="E13" s="67"/>
      <c r="F13" s="68">
        <v>500</v>
      </c>
      <c r="G13" s="67"/>
      <c r="H13" s="67"/>
      <c r="I13" s="67"/>
    </row>
    <row r="14" spans="1:9" ht="14.25">
      <c r="A14" s="72">
        <v>5</v>
      </c>
      <c r="B14" s="66" t="s">
        <v>126</v>
      </c>
      <c r="C14" s="67">
        <v>1985.76388888888</v>
      </c>
      <c r="D14" s="67">
        <f t="shared" si="0"/>
        <v>496.44097222222</v>
      </c>
      <c r="E14" s="67"/>
      <c r="F14" s="68">
        <v>500</v>
      </c>
      <c r="G14" s="67"/>
      <c r="H14" s="67"/>
      <c r="I14" s="67"/>
    </row>
    <row r="15" spans="1:9" ht="14.25">
      <c r="A15" s="72">
        <v>6</v>
      </c>
      <c r="B15" s="66" t="s">
        <v>127</v>
      </c>
      <c r="C15" s="67">
        <v>1956.95833333333</v>
      </c>
      <c r="D15" s="67">
        <f t="shared" si="0"/>
        <v>489.2395833333325</v>
      </c>
      <c r="E15" s="67"/>
      <c r="F15" s="68">
        <v>500</v>
      </c>
      <c r="G15" s="67"/>
      <c r="H15" s="67"/>
      <c r="I15" s="67"/>
    </row>
    <row r="16" spans="1:9" ht="14.25">
      <c r="A16" s="72">
        <v>7</v>
      </c>
      <c r="B16" s="66" t="s">
        <v>128</v>
      </c>
      <c r="C16" s="67">
        <v>1015.5138888888889</v>
      </c>
      <c r="D16" s="67">
        <f t="shared" si="0"/>
        <v>253.87847222222223</v>
      </c>
      <c r="E16" s="67"/>
      <c r="F16" s="68">
        <v>500</v>
      </c>
      <c r="G16" s="67"/>
      <c r="H16" s="67"/>
      <c r="I16" s="67"/>
    </row>
    <row r="17" spans="1:9" ht="14.25">
      <c r="A17" s="72">
        <v>8</v>
      </c>
      <c r="B17" s="66" t="s">
        <v>129</v>
      </c>
      <c r="C17" s="67">
        <v>1781.76388888888</v>
      </c>
      <c r="D17" s="67">
        <f t="shared" si="0"/>
        <v>445.44097222222</v>
      </c>
      <c r="E17" s="67"/>
      <c r="F17" s="68">
        <v>500</v>
      </c>
      <c r="G17" s="67"/>
      <c r="H17" s="67"/>
      <c r="I17" s="67"/>
    </row>
    <row r="18" spans="1:9" ht="14.25">
      <c r="A18" s="72">
        <v>9</v>
      </c>
      <c r="B18" s="66" t="s">
        <v>130</v>
      </c>
      <c r="C18" s="67">
        <v>1892.26388888888</v>
      </c>
      <c r="D18" s="67">
        <f t="shared" si="0"/>
        <v>473.06597222222</v>
      </c>
      <c r="E18" s="67"/>
      <c r="F18" s="68">
        <v>500</v>
      </c>
      <c r="G18" s="67"/>
      <c r="H18" s="67"/>
      <c r="I18" s="67"/>
    </row>
    <row r="19" spans="1:9" ht="14.25">
      <c r="A19" s="72">
        <v>10</v>
      </c>
      <c r="B19" s="66" t="s">
        <v>131</v>
      </c>
      <c r="C19" s="67">
        <v>1712.20555555555</v>
      </c>
      <c r="D19" s="67">
        <f t="shared" si="0"/>
        <v>428.0513888888875</v>
      </c>
      <c r="E19" s="67"/>
      <c r="F19" s="68">
        <v>500</v>
      </c>
      <c r="G19" s="67"/>
      <c r="H19" s="67"/>
      <c r="I19" s="67"/>
    </row>
    <row r="20" spans="1:9" ht="14.25">
      <c r="A20" s="72">
        <v>11</v>
      </c>
      <c r="B20" s="66" t="s">
        <v>132</v>
      </c>
      <c r="C20" s="67">
        <v>1725.85277777777</v>
      </c>
      <c r="D20" s="67">
        <f t="shared" si="0"/>
        <v>431.4631944444425</v>
      </c>
      <c r="E20" s="67"/>
      <c r="F20" s="68">
        <v>500</v>
      </c>
      <c r="G20" s="67"/>
      <c r="H20" s="67"/>
      <c r="I20" s="67"/>
    </row>
    <row r="21" spans="1:9" ht="14.25">
      <c r="A21" s="72">
        <v>12</v>
      </c>
      <c r="B21" s="66" t="s">
        <v>133</v>
      </c>
      <c r="C21" s="67">
        <v>1691.07361111111</v>
      </c>
      <c r="D21" s="67">
        <f t="shared" si="0"/>
        <v>422.7684027777775</v>
      </c>
      <c r="E21" s="67"/>
      <c r="F21" s="68">
        <v>500</v>
      </c>
      <c r="G21" s="67"/>
      <c r="H21" s="67"/>
      <c r="I21" s="67"/>
    </row>
    <row r="22" spans="1:9" ht="14.25">
      <c r="A22" s="72">
        <v>13</v>
      </c>
      <c r="B22" s="66" t="s">
        <v>134</v>
      </c>
      <c r="C22" s="67">
        <v>1656.29444444444</v>
      </c>
      <c r="D22" s="67">
        <f t="shared" si="0"/>
        <v>414.07361111111</v>
      </c>
      <c r="E22" s="67"/>
      <c r="F22" s="68">
        <v>500</v>
      </c>
      <c r="G22" s="67"/>
      <c r="H22" s="67"/>
      <c r="I22" s="67"/>
    </row>
    <row r="23" spans="1:9" ht="14.25">
      <c r="A23" s="72">
        <v>14</v>
      </c>
      <c r="B23" s="66" t="s">
        <v>135</v>
      </c>
      <c r="C23" s="67">
        <v>1621.51527777777</v>
      </c>
      <c r="D23" s="67">
        <f t="shared" si="0"/>
        <v>405.3788194444425</v>
      </c>
      <c r="E23" s="67"/>
      <c r="F23" s="68">
        <v>500</v>
      </c>
      <c r="G23" s="67"/>
      <c r="H23" s="67"/>
      <c r="I23" s="67"/>
    </row>
    <row r="24" spans="4:9" ht="14.25">
      <c r="D24" s="73" t="s">
        <v>24</v>
      </c>
      <c r="E24" s="74"/>
      <c r="F24" s="75"/>
      <c r="G24" s="74"/>
      <c r="H24" s="74"/>
      <c r="I24" s="74"/>
    </row>
  </sheetData>
  <mergeCells count="1">
    <mergeCell ref="A4:I4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G3" sqref="G3"/>
    </sheetView>
  </sheetViews>
  <sheetFormatPr defaultColWidth="9.140625" defaultRowHeight="12.75"/>
  <cols>
    <col min="1" max="1" width="35.00390625" style="2" customWidth="1"/>
    <col min="2" max="2" width="8.421875" style="2" customWidth="1"/>
    <col min="3" max="3" width="8.8515625" style="2" customWidth="1"/>
    <col min="4" max="4" width="5.421875" style="2" customWidth="1"/>
    <col min="5" max="5" width="5.7109375" style="2" customWidth="1"/>
    <col min="6" max="6" width="5.57421875" style="2" customWidth="1"/>
    <col min="7" max="7" width="10.421875" style="2" customWidth="1"/>
    <col min="8" max="8" width="11.7109375" style="2" customWidth="1"/>
    <col min="9" max="9" width="11.57421875" style="2" customWidth="1"/>
    <col min="10" max="16384" width="9.140625" style="2" customWidth="1"/>
  </cols>
  <sheetData>
    <row r="2" ht="18">
      <c r="B2" s="15"/>
    </row>
    <row r="3" ht="15.75">
      <c r="A3" s="23" t="s">
        <v>136</v>
      </c>
    </row>
    <row r="4" ht="15.75">
      <c r="A4" s="13"/>
    </row>
    <row r="5" spans="1:9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8" ht="25.5" customHeight="1">
      <c r="A6" s="102" t="s">
        <v>49</v>
      </c>
      <c r="B6" s="102" t="s">
        <v>50</v>
      </c>
      <c r="C6" s="103"/>
      <c r="D6" s="102" t="s">
        <v>51</v>
      </c>
      <c r="E6" s="93"/>
      <c r="F6" s="93"/>
      <c r="G6" s="102" t="s">
        <v>52</v>
      </c>
      <c r="H6" s="102" t="s">
        <v>53</v>
      </c>
    </row>
    <row r="7" spans="1:8" s="6" customFormat="1" ht="30" customHeight="1">
      <c r="A7" s="93"/>
      <c r="B7" s="59" t="s">
        <v>54</v>
      </c>
      <c r="C7" s="50" t="s">
        <v>55</v>
      </c>
      <c r="D7" s="59" t="s">
        <v>56</v>
      </c>
      <c r="E7" s="59" t="s">
        <v>57</v>
      </c>
      <c r="F7" s="52" t="s">
        <v>58</v>
      </c>
      <c r="G7" s="93"/>
      <c r="H7" s="93"/>
    </row>
    <row r="8" spans="1:8" ht="15">
      <c r="A8" s="55" t="s">
        <v>59</v>
      </c>
      <c r="B8" s="60">
        <v>15</v>
      </c>
      <c r="C8" s="61">
        <v>0.12</v>
      </c>
      <c r="D8" s="60">
        <v>1</v>
      </c>
      <c r="E8" s="60">
        <v>19</v>
      </c>
      <c r="F8" s="62">
        <v>56</v>
      </c>
      <c r="G8" s="61">
        <v>0.4</v>
      </c>
      <c r="H8" s="61"/>
    </row>
    <row r="9" spans="1:8" ht="15">
      <c r="A9" s="55" t="s">
        <v>59</v>
      </c>
      <c r="B9" s="60">
        <v>8.79</v>
      </c>
      <c r="C9" s="61">
        <v>0.12</v>
      </c>
      <c r="D9" s="60">
        <v>0</v>
      </c>
      <c r="E9" s="60">
        <v>54</v>
      </c>
      <c r="F9" s="62">
        <v>21</v>
      </c>
      <c r="G9" s="61">
        <v>0.3</v>
      </c>
      <c r="H9" s="61"/>
    </row>
    <row r="10" spans="1:8" ht="15">
      <c r="A10" s="55" t="s">
        <v>59</v>
      </c>
      <c r="B10" s="60">
        <v>5.99</v>
      </c>
      <c r="C10" s="61">
        <v>0.12</v>
      </c>
      <c r="D10" s="60">
        <v>0</v>
      </c>
      <c r="E10" s="60">
        <v>25</v>
      </c>
      <c r="F10" s="62">
        <v>47</v>
      </c>
      <c r="G10" s="61">
        <v>0.12</v>
      </c>
      <c r="H10" s="61"/>
    </row>
    <row r="11" spans="1:8" ht="15">
      <c r="A11" s="55" t="s">
        <v>60</v>
      </c>
      <c r="B11" s="60">
        <v>102</v>
      </c>
      <c r="C11" s="61">
        <v>0.12</v>
      </c>
      <c r="D11" s="60">
        <v>4</v>
      </c>
      <c r="E11" s="60">
        <v>18</v>
      </c>
      <c r="F11" s="62">
        <v>15</v>
      </c>
      <c r="G11" s="61">
        <v>0.11</v>
      </c>
      <c r="H11" s="61"/>
    </row>
    <row r="12" spans="1:8" ht="15">
      <c r="A12" s="55" t="s">
        <v>60</v>
      </c>
      <c r="B12" s="60">
        <v>54</v>
      </c>
      <c r="C12" s="61">
        <v>0.12</v>
      </c>
      <c r="D12" s="60">
        <v>1</v>
      </c>
      <c r="E12" s="60">
        <v>45</v>
      </c>
      <c r="F12" s="62">
        <v>37</v>
      </c>
      <c r="G12" s="61">
        <v>0.06</v>
      </c>
      <c r="H12" s="61"/>
    </row>
    <row r="13" spans="1:8" ht="15">
      <c r="A13" s="55" t="s">
        <v>60</v>
      </c>
      <c r="B13" s="60">
        <v>23</v>
      </c>
      <c r="C13" s="61">
        <v>0.12</v>
      </c>
      <c r="D13" s="60">
        <v>0</v>
      </c>
      <c r="E13" s="60">
        <v>58</v>
      </c>
      <c r="F13" s="62">
        <v>18</v>
      </c>
      <c r="G13" s="61">
        <v>0.03</v>
      </c>
      <c r="H13" s="61"/>
    </row>
    <row r="14" spans="1:8" ht="15">
      <c r="A14" s="55" t="s">
        <v>61</v>
      </c>
      <c r="B14" s="60">
        <v>3</v>
      </c>
      <c r="C14" s="61">
        <v>0.12</v>
      </c>
      <c r="D14" s="60">
        <v>0</v>
      </c>
      <c r="E14" s="60">
        <v>11</v>
      </c>
      <c r="F14" s="62">
        <v>32</v>
      </c>
      <c r="G14" s="61">
        <v>2.48</v>
      </c>
      <c r="H14" s="61"/>
    </row>
    <row r="15" spans="1:8" ht="15">
      <c r="A15" s="55" t="s">
        <v>62</v>
      </c>
      <c r="B15" s="60">
        <v>4</v>
      </c>
      <c r="C15" s="61">
        <v>0.12</v>
      </c>
      <c r="D15" s="60">
        <v>0</v>
      </c>
      <c r="E15" s="60">
        <v>11</v>
      </c>
      <c r="F15" s="62">
        <v>36</v>
      </c>
      <c r="G15" s="61">
        <v>1.61</v>
      </c>
      <c r="H15" s="61"/>
    </row>
    <row r="16" spans="1:8" ht="15">
      <c r="A16" s="55" t="s">
        <v>62</v>
      </c>
      <c r="B16" s="60">
        <v>5</v>
      </c>
      <c r="C16" s="61">
        <v>0.12</v>
      </c>
      <c r="D16" s="60">
        <v>0</v>
      </c>
      <c r="E16" s="60">
        <v>14</v>
      </c>
      <c r="F16" s="62">
        <v>12</v>
      </c>
      <c r="G16" s="61">
        <v>0.84</v>
      </c>
      <c r="H16" s="61"/>
    </row>
    <row r="17" spans="1:8" ht="15">
      <c r="A17" s="55" t="s">
        <v>63</v>
      </c>
      <c r="B17" s="60">
        <v>5</v>
      </c>
      <c r="C17" s="61">
        <v>0.12</v>
      </c>
      <c r="D17" s="60">
        <v>0</v>
      </c>
      <c r="E17" s="60">
        <v>17</v>
      </c>
      <c r="F17" s="62">
        <v>14</v>
      </c>
      <c r="G17" s="61">
        <v>1.49</v>
      </c>
      <c r="H17" s="61"/>
    </row>
    <row r="18" spans="1:8" ht="15">
      <c r="A18" s="55" t="s">
        <v>63</v>
      </c>
      <c r="B18" s="60">
        <v>9</v>
      </c>
      <c r="C18" s="61">
        <v>0.12</v>
      </c>
      <c r="D18" s="60">
        <v>0</v>
      </c>
      <c r="E18" s="60">
        <v>18</v>
      </c>
      <c r="F18" s="62">
        <v>39</v>
      </c>
      <c r="G18" s="61">
        <v>0.78</v>
      </c>
      <c r="H18" s="61"/>
    </row>
    <row r="19" spans="1:8" ht="15">
      <c r="A19" s="55" t="s">
        <v>64</v>
      </c>
      <c r="B19" s="60">
        <v>4</v>
      </c>
      <c r="C19" s="61">
        <v>0.12</v>
      </c>
      <c r="D19" s="60">
        <v>0</v>
      </c>
      <c r="E19" s="60">
        <v>12</v>
      </c>
      <c r="F19" s="62">
        <v>28</v>
      </c>
      <c r="G19" s="61">
        <v>1.75</v>
      </c>
      <c r="H19" s="61"/>
    </row>
    <row r="20" spans="1:8" ht="15">
      <c r="A20" s="55" t="s">
        <v>64</v>
      </c>
      <c r="B20" s="60">
        <v>7</v>
      </c>
      <c r="C20" s="61">
        <v>0.12</v>
      </c>
      <c r="D20" s="60">
        <v>0</v>
      </c>
      <c r="E20" s="60">
        <v>22</v>
      </c>
      <c r="F20" s="62">
        <v>17</v>
      </c>
      <c r="G20" s="61">
        <v>0.91</v>
      </c>
      <c r="H20" s="61"/>
    </row>
    <row r="21" spans="1:8" ht="15">
      <c r="A21" s="61" t="s">
        <v>65</v>
      </c>
      <c r="B21" s="60">
        <v>10</v>
      </c>
      <c r="C21" s="61">
        <v>0.04</v>
      </c>
      <c r="D21" s="60">
        <v>0</v>
      </c>
      <c r="E21" s="60">
        <v>24</v>
      </c>
      <c r="F21" s="60">
        <v>15</v>
      </c>
      <c r="G21" s="61">
        <v>0.14</v>
      </c>
      <c r="H21" s="61"/>
    </row>
    <row r="22" spans="1:8" ht="15">
      <c r="A22" s="61" t="s">
        <v>65</v>
      </c>
      <c r="B22" s="60">
        <v>30</v>
      </c>
      <c r="C22" s="61">
        <v>0.04</v>
      </c>
      <c r="D22" s="60">
        <v>1</v>
      </c>
      <c r="E22" s="60">
        <v>57</v>
      </c>
      <c r="F22" s="60">
        <v>36</v>
      </c>
      <c r="G22" s="61">
        <v>0.11</v>
      </c>
      <c r="H22" s="61"/>
    </row>
    <row r="23" spans="1:8" ht="15">
      <c r="A23" s="61" t="s">
        <v>65</v>
      </c>
      <c r="B23" s="60">
        <v>40</v>
      </c>
      <c r="C23" s="61">
        <v>0.04</v>
      </c>
      <c r="D23" s="60">
        <v>5</v>
      </c>
      <c r="E23" s="60">
        <v>16</v>
      </c>
      <c r="F23" s="60">
        <v>23</v>
      </c>
      <c r="G23" s="61">
        <v>0.07</v>
      </c>
      <c r="H23" s="61"/>
    </row>
    <row r="24" spans="1:8" ht="15.75">
      <c r="A24" s="51"/>
      <c r="B24" s="55"/>
      <c r="C24" s="55"/>
      <c r="D24" s="51" t="s">
        <v>66</v>
      </c>
      <c r="E24" s="55"/>
      <c r="F24" s="55"/>
      <c r="G24" s="55"/>
      <c r="H24" s="58">
        <v>38</v>
      </c>
    </row>
    <row r="25" spans="1:8" ht="15.75">
      <c r="A25" s="51"/>
      <c r="B25" s="55"/>
      <c r="C25" s="55"/>
      <c r="D25" s="55"/>
      <c r="E25" s="55"/>
      <c r="F25" s="51"/>
      <c r="G25" s="63" t="s">
        <v>24</v>
      </c>
      <c r="H25" s="58"/>
    </row>
  </sheetData>
  <mergeCells count="5">
    <mergeCell ref="G6:G7"/>
    <mergeCell ref="H6:H7"/>
    <mergeCell ref="A6:A7"/>
    <mergeCell ref="D6:F6"/>
    <mergeCell ref="B6:C6"/>
  </mergeCells>
  <printOptions/>
  <pageMargins left="0.6" right="0.12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Arvydas Verseckas</dc:creator>
  <cp:keywords/>
  <dc:description/>
  <cp:lastModifiedBy>A</cp:lastModifiedBy>
  <dcterms:created xsi:type="dcterms:W3CDTF">2004-11-25T12:06:53Z</dcterms:created>
  <dcterms:modified xsi:type="dcterms:W3CDTF">2009-03-04T08:53:06Z</dcterms:modified>
  <cp:category/>
  <cp:version/>
  <cp:contentType/>
  <cp:contentStatus/>
</cp:coreProperties>
</file>